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60" windowWidth="13275" windowHeight="7005" tabRatio="150" activeTab="0"/>
  </bookViews>
  <sheets>
    <sheet name="Munka2" sheetId="1" r:id="rId1"/>
    <sheet name="Munka1" sheetId="2" r:id="rId2"/>
    <sheet name="kt-kiadvány-2008-362-tábla-okle" sheetId="3" r:id="rId3"/>
  </sheets>
  <definedNames>
    <definedName name="_xlnm.Print_Titles" localSheetId="0">'Munka2'!$2:$5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<sst xmlns="http://schemas.openxmlformats.org/spreadsheetml/2006/main" count="1217" uniqueCount="404">
  <si>
    <t>Budapesti Corvinus Egyetem Összesen</t>
  </si>
  <si>
    <t>Budapesti Gazdasági Főiskola Összesen</t>
  </si>
  <si>
    <t>Budapesti Műszaki és Gazdaságtudományi Egyetem Összesen</t>
  </si>
  <si>
    <t>Budapesti Műszaki Főiskola Összesen</t>
  </si>
  <si>
    <t>Debreceni Egyetem Összesen</t>
  </si>
  <si>
    <t>Dunaújvárosi Főiskola Összesen</t>
  </si>
  <si>
    <t>Eötvös József Főiskola Összesen</t>
  </si>
  <si>
    <t>Eötvös Loránd Tudományegyetem Összesen</t>
  </si>
  <si>
    <t>Eszterházy Károly Főiskola Összesen</t>
  </si>
  <si>
    <t>Kaposvári Egyetem Összesen</t>
  </si>
  <si>
    <t>Károly Róbert Főiskola Összesen</t>
  </si>
  <si>
    <t>Kecskeméti Főiskola Összesen</t>
  </si>
  <si>
    <t>Liszt Ferenc Zeneművészeti Egyetem Összesen</t>
  </si>
  <si>
    <t>Magyar Képzőművészeti Egyetem Összesen</t>
  </si>
  <si>
    <t>Magyar Táncművészeti Főiskola Összesen</t>
  </si>
  <si>
    <t>Miskolci Egyetem Összesen</t>
  </si>
  <si>
    <t>Moholy-Nagy Művészeti Egyetem Összesen</t>
  </si>
  <si>
    <t>Nyíregyházi Főiskola Összesen</t>
  </si>
  <si>
    <t>Nyugat-Magyarországi Egyetem Összesen</t>
  </si>
  <si>
    <t>Pannon Egyetem Összesen</t>
  </si>
  <si>
    <t>Pécsi Tudományegyetem Összesen</t>
  </si>
  <si>
    <t>Rendőrtiszti Főiskola Összesen</t>
  </si>
  <si>
    <t>Semmelweis Egyetem Összesen</t>
  </si>
  <si>
    <t>Széchenyi István Egyetem Összesen</t>
  </si>
  <si>
    <t>Szegedi Tudományegyetem Összesen</t>
  </si>
  <si>
    <t>Szent István Egyetem Összesen</t>
  </si>
  <si>
    <t>Színház-és Filmművészeti Egyetem Összesen</t>
  </si>
  <si>
    <t>Szolnoki Főiskola Összesen</t>
  </si>
  <si>
    <t>Tessedik Sámuel Főiskola Összesen</t>
  </si>
  <si>
    <t>Zrínyi Miklós Nemzetvédelmi Egyetem Összesen</t>
  </si>
  <si>
    <t>állam Összesen</t>
  </si>
  <si>
    <t>A Tan Kapuja Buddhista Főiskola Összesen</t>
  </si>
  <si>
    <t>Adventista Teológiai Főiskola Összesen</t>
  </si>
  <si>
    <t>Apor Vilmos Katolikus Főiskola Összesen</t>
  </si>
  <si>
    <t>Bhaktivedanta Hittudományi Főiskola Összesen</t>
  </si>
  <si>
    <t>Debreceni Református Hittudományi Egyetem Összesen</t>
  </si>
  <si>
    <t>Egri Hittudományi Főiskola Összesen</t>
  </si>
  <si>
    <t>Esztergomi Hittudományi Főiskola Összesen</t>
  </si>
  <si>
    <t>Evangélikus Hittudományi Egyetem Összesen</t>
  </si>
  <si>
    <t>Gál Ferenc Hittudományi Főiskola Összesen</t>
  </si>
  <si>
    <t>Győri Hittudományi Főiskola Összesen</t>
  </si>
  <si>
    <t>Károli Gáspár Református Egyetem Összesen</t>
  </si>
  <si>
    <t>Kölcsey Ferenc Református Tanítóképző Főiskola Összesen</t>
  </si>
  <si>
    <t>Országos Rabbiképző – Zsidó Egyetem Összesen</t>
  </si>
  <si>
    <t>Pápai Református Teológiai Akadémia Összesen</t>
  </si>
  <si>
    <t>Pázmány Péter Katolikus Egyetem Összesen</t>
  </si>
  <si>
    <t>Pécsi Püspöki Hittudományi Főiskola Összesen</t>
  </si>
  <si>
    <t>Sapientia Szerzetesi Hittudományi Főiskola Összesen</t>
  </si>
  <si>
    <t>Sárospataki Református Teológiai Akadémia Összesen</t>
  </si>
  <si>
    <t>Sola Scriptura Teológiai Főiskola Összesen</t>
  </si>
  <si>
    <t>Szent Atanáz Görög Katolikus Hittudományi Főiskola Összesen</t>
  </si>
  <si>
    <t>Szent Pál Akadémia Összesen</t>
  </si>
  <si>
    <t>Veszprémi Érseki Hittudományi Főiskola Összesen</t>
  </si>
  <si>
    <t>Wesley János Lelkészképző Főiskola Összesen</t>
  </si>
  <si>
    <t>egyház Összesen</t>
  </si>
  <si>
    <t>Általános Vállalkozási Főiskola Összesen</t>
  </si>
  <si>
    <t>Andrássy Gyula Budapesti Német Nyelvű Egyetem Összesen</t>
  </si>
  <si>
    <t>Budapesti Kommunikációs és Üzleti Főiskola Összesen</t>
  </si>
  <si>
    <t>Gábor Dénes Főiskola Összesen</t>
  </si>
  <si>
    <t>Harsányi János Főiskola Összesen</t>
  </si>
  <si>
    <t>Heller Farkas Gazdasági és Turisztikai Szolgáltatások Főiskolája Összesen</t>
  </si>
  <si>
    <t>Kodolányi János Főiskola Összesen</t>
  </si>
  <si>
    <t>Közép-európai Egyetem Összesen</t>
  </si>
  <si>
    <t>Modern Üzleti Tudományok Főiskolája Összesen</t>
  </si>
  <si>
    <t>Mozgássérültek Pető András Nevelőképző és Nevelőintézete Összesen</t>
  </si>
  <si>
    <t>Nemzetközi Üzleti Főiskola Összesen</t>
  </si>
  <si>
    <t>Tomori Pál Főiskola Összesen</t>
  </si>
  <si>
    <t>Zsigmond Király Főiskola Összesen</t>
  </si>
  <si>
    <t>walapítv Összesen</t>
  </si>
  <si>
    <t>Végösszeg</t>
  </si>
  <si>
    <t>fenntartó</t>
  </si>
  <si>
    <t>intnév</t>
  </si>
  <si>
    <t>karnév</t>
  </si>
  <si>
    <t>fsz_össz</t>
  </si>
  <si>
    <t>fsz_nő</t>
  </si>
  <si>
    <t>főisk_össz</t>
  </si>
  <si>
    <t>főisk_nő</t>
  </si>
  <si>
    <t>egyetem_össz</t>
  </si>
  <si>
    <t>egyetem_nő</t>
  </si>
  <si>
    <t>szakir_össz</t>
  </si>
  <si>
    <t>szakir_nő</t>
  </si>
  <si>
    <t>PhD_össz</t>
  </si>
  <si>
    <t>PhD_nő</t>
  </si>
  <si>
    <t>alap_össz</t>
  </si>
  <si>
    <t>alap_nő</t>
  </si>
  <si>
    <t>mester_össz</t>
  </si>
  <si>
    <t>mester_nő</t>
  </si>
  <si>
    <t>osztatlan_össz</t>
  </si>
  <si>
    <t>osztatlan_nő</t>
  </si>
  <si>
    <t>Általános Vállalkozási Főiskola</t>
  </si>
  <si>
    <t>Általános Vállalkozási Főiskola, kar székhelyen</t>
  </si>
  <si>
    <t>Andrássy Gyula Budapesti Német Nyelvű Egyetem</t>
  </si>
  <si>
    <t>Andrássy Gyula Budapesti Német Nyelvű Egyetem, kar székhelyen</t>
  </si>
  <si>
    <t>Budapesti Kommunikációs és Üzleti Főiskola</t>
  </si>
  <si>
    <t>Budapesti Kommunikációs és Üzleti Főiskola, kar székhelyen</t>
  </si>
  <si>
    <t>Gábor Dénes Főiskola</t>
  </si>
  <si>
    <t>Gábor Dénes Főiskola, kar székhelyen</t>
  </si>
  <si>
    <t>Harsányi János Főiskola</t>
  </si>
  <si>
    <t>Harsányi János Főiskola, kar székhelyen</t>
  </si>
  <si>
    <t>Heller Farkas Gazdasági és Turisztikai Szolgáltatások Főiskolája</t>
  </si>
  <si>
    <t>Heller Farkas Gazdasági és Turisztikai Szolgáltatások Főiskolája, kar székhelyen</t>
  </si>
  <si>
    <t>Kodolányi János Főiskola</t>
  </si>
  <si>
    <t>Kodolányi János Főiskola, kar székhelyen</t>
  </si>
  <si>
    <t>Közép-európai Egyetem</t>
  </si>
  <si>
    <t>Közép-európai Egyetem, kar székhelyen</t>
  </si>
  <si>
    <t>Modern Üzleti Tudományok Főiskolája</t>
  </si>
  <si>
    <t>Modern Üzleti Tudományok Főiskolája, kar székhelyen</t>
  </si>
  <si>
    <t>Mozgássérültek Pető András Nevelőképző és Nevelőintézete</t>
  </si>
  <si>
    <t>Mozgássérültek Pető András Nevelőképző és Nevelőintézete, kar székhelyen</t>
  </si>
  <si>
    <t>Nemzetközi Üzleti Főiskola</t>
  </si>
  <si>
    <t>Nemzetközi Üzleti Főiskola, kar székhelyen</t>
  </si>
  <si>
    <t>Tomori Pál Főiskola</t>
  </si>
  <si>
    <t>Tomori Pál Főiskola, kar székhelyen</t>
  </si>
  <si>
    <t>Zsigmond Király Főiskola</t>
  </si>
  <si>
    <t>Zsigmond Király Főiskola, kar székhelyen</t>
  </si>
  <si>
    <t>állam</t>
  </si>
  <si>
    <t>Budapesti Corvinus Egyetem</t>
  </si>
  <si>
    <t>Élelmiszertudományi Kar</t>
  </si>
  <si>
    <t>Gazdálkodástudományi Kar</t>
  </si>
  <si>
    <t>Kertészettudományi Kar</t>
  </si>
  <si>
    <t>Közgazdaságtudományi Kar</t>
  </si>
  <si>
    <t>Közigazgatástudományi Kar</t>
  </si>
  <si>
    <t>Tájépítészeti Kar</t>
  </si>
  <si>
    <t>Társadalomtudományi Kar</t>
  </si>
  <si>
    <t>Budapesti Gazdasági Főiskola</t>
  </si>
  <si>
    <t>Kereskedelmi, Vendéglátóipari és Idegenforgalmi Főiskolai Kar</t>
  </si>
  <si>
    <t>Külkereskedelmi Főiskolai Kar</t>
  </si>
  <si>
    <t>Pénzügyi és Számviteli Főiskolai Kar</t>
  </si>
  <si>
    <t>Budapesti Műszaki és Gazdaságtudományi Egyetem</t>
  </si>
  <si>
    <t>Építészmérnöki Kar</t>
  </si>
  <si>
    <t>Építőmérnöki Kar</t>
  </si>
  <si>
    <t>Gazdaság- és Társadalomtudományi Kar</t>
  </si>
  <si>
    <t>Gépészmérnöki Kar</t>
  </si>
  <si>
    <t>Közlekedésmérnöki Kar</t>
  </si>
  <si>
    <t>Tanfolyami és Nemzetközi Oktatási Központ</t>
  </si>
  <si>
    <t>Természettudományi Kar</t>
  </si>
  <si>
    <t>Vegyészmérnöki és Biomérnöki Kar</t>
  </si>
  <si>
    <t>Villamosmérnöki és Informatikai Kar</t>
  </si>
  <si>
    <t>Budapesti Műszaki Főiskola</t>
  </si>
  <si>
    <t>Bánki Donát Gépészmérnöki Főiskolai Kar</t>
  </si>
  <si>
    <t>Kandó Kálmán Villamosmérnöki Főiskolai Kar</t>
  </si>
  <si>
    <t>Keleti Károly Gazdasági Főiskolai Kar</t>
  </si>
  <si>
    <t>Neumann János Informatikai Főiskolai Kar</t>
  </si>
  <si>
    <t>Rejtő Sándor Könnyűipari Mérnöki Főiskolai Kar</t>
  </si>
  <si>
    <t>Debreceni Egyetem</t>
  </si>
  <si>
    <t>Agrárgazdasági és Vidékfejlesztési Kar</t>
  </si>
  <si>
    <t>Állam- és Jogtudományi Kar</t>
  </si>
  <si>
    <t>Általános Orvostudományi Kar</t>
  </si>
  <si>
    <t>Bölcsészettudományi Kar</t>
  </si>
  <si>
    <t>Egészségügyi Főiskolai Kar</t>
  </si>
  <si>
    <t>Fogorvostudományi Kar</t>
  </si>
  <si>
    <t>Gyógyszerésztudományi Kar</t>
  </si>
  <si>
    <t>Hajdúböszörményi Pedagógiai Főiskolai Kar</t>
  </si>
  <si>
    <t>Informatikai Kar</t>
  </si>
  <si>
    <t>Műszaki Főiskolai Kar</t>
  </si>
  <si>
    <t>Népegészségügyi Kar</t>
  </si>
  <si>
    <t>Zeneművészeti Kar</t>
  </si>
  <si>
    <t>Dunaújvárosi Főiskola</t>
  </si>
  <si>
    <t>Dunaújvárosi Főiskola, kar székhelyen</t>
  </si>
  <si>
    <t>Eötvös József Főiskola</t>
  </si>
  <si>
    <t>Eötvös József Főiskola Műszaki Fakultás</t>
  </si>
  <si>
    <t>Eötvös József Főiskola Pedagógiai Fakultás</t>
  </si>
  <si>
    <t>Eötvös Loránd Tudományegyetem</t>
  </si>
  <si>
    <t>Bárczi Gusztáv Gyógypedagógiai Főiskolai Kar</t>
  </si>
  <si>
    <t>Pedagógiai és Pszichológiai Kar</t>
  </si>
  <si>
    <t>Tanító- és Óvóképző Főiskolai Kar</t>
  </si>
  <si>
    <t>Eszterházy Károly Főiskola</t>
  </si>
  <si>
    <t>Bölcsészettudományi Főiskolai Kar</t>
  </si>
  <si>
    <t>Gazdaság- és Társadalomtudományi Főiskolai Kar</t>
  </si>
  <si>
    <t>Tanárképzési és Tudástechnológiai Kar</t>
  </si>
  <si>
    <t>Természettudományi Főiskolai Kar</t>
  </si>
  <si>
    <t>Kaposvári Egyetem</t>
  </si>
  <si>
    <t>Állattudományi Kar</t>
  </si>
  <si>
    <t>Csokonai Vitéz Mihály Pedagógiai Főiskolai Kar</t>
  </si>
  <si>
    <t>Gazdaságtudományi Kar</t>
  </si>
  <si>
    <t>Művészeti Főiskolai Kar</t>
  </si>
  <si>
    <t>Károly Róbert Főiskola</t>
  </si>
  <si>
    <t>Agrár- és Vidékfejlesztési Kar</t>
  </si>
  <si>
    <t>Gazdálkodási Főiskolai Kar</t>
  </si>
  <si>
    <t>Kecskeméti Főiskola</t>
  </si>
  <si>
    <t>Gépipari és Automatizálási Műszaki Főiskolai Kar</t>
  </si>
  <si>
    <t>Kertészeti Főiskolai Kar</t>
  </si>
  <si>
    <t>Tanítóképző Főiskolai Kar</t>
  </si>
  <si>
    <t>Liszt Ferenc Zeneművészeti Egyetem</t>
  </si>
  <si>
    <t>Liszt Ferenc Zeneművészeti Egyetem, kar székhelyen</t>
  </si>
  <si>
    <t>Magyar Képzőművészeti Egyetem</t>
  </si>
  <si>
    <t>Doktori Iskola</t>
  </si>
  <si>
    <t>Magyar Képzőművészeti Egyetem, kar székhelyen</t>
  </si>
  <si>
    <t>Magyar Táncművészeti Főiskola</t>
  </si>
  <si>
    <t>Magyar Táncművészeti Főiskola, kar székhelyen</t>
  </si>
  <si>
    <t>Miskolci Egyetem</t>
  </si>
  <si>
    <t>Bartók Béla Zeneművészeti Intézet (kvázi kar)</t>
  </si>
  <si>
    <t>Comenius Tanítóképző Főiskolai Kar</t>
  </si>
  <si>
    <t>Műszaki Anyagtudományi Kar</t>
  </si>
  <si>
    <t>Műszaki Földtudományi Kar</t>
  </si>
  <si>
    <t>Moholy-Nagy Művészeti Egyetem</t>
  </si>
  <si>
    <t>Moholy-Nagy Művészeti Egyetem, kar székhelyen</t>
  </si>
  <si>
    <t>Nyíregyházi Főiskola</t>
  </si>
  <si>
    <t>Bölcsészettudományi és Művészeti Főiskolai Kar</t>
  </si>
  <si>
    <t>Gazdasági- és Társadalomtudományi Főiskolai Kar</t>
  </si>
  <si>
    <t>Műszaki és Mezőgazdasági Főiskolai Kar</t>
  </si>
  <si>
    <t>Pedagógusképző Kar</t>
  </si>
  <si>
    <t>Nyugat-Magyarországi Egyetem</t>
  </si>
  <si>
    <t>Apáczai Csere János Kar</t>
  </si>
  <si>
    <t>Benedek Elek Pedagógiai Kar</t>
  </si>
  <si>
    <t>Erdőmérnöki Kar</t>
  </si>
  <si>
    <t>Faipari Mérnöki Kar</t>
  </si>
  <si>
    <t>Geoinformatikai Főiskolai Kar</t>
  </si>
  <si>
    <t>Mezőgazdaság- és Élelmiszertudományi Kar</t>
  </si>
  <si>
    <t>Testnevelési és Művészeti Főiskolai Kar</t>
  </si>
  <si>
    <t>Pannon Egyetem</t>
  </si>
  <si>
    <t>Georgikon Kar</t>
  </si>
  <si>
    <t>Mérnöki Kar</t>
  </si>
  <si>
    <t>Műszaki Informatikai Kar</t>
  </si>
  <si>
    <t>Pécsi Tudományegyetem</t>
  </si>
  <si>
    <t>Egészségtudományi Kar</t>
  </si>
  <si>
    <t>Felnőttképzési és Emberi Erőforrás Fejlesztési Kar</t>
  </si>
  <si>
    <t>Illyés Gyula Főiskolai Kar</t>
  </si>
  <si>
    <t>Művészeti Kar</t>
  </si>
  <si>
    <t>Pollack Mihály Műszaki Kar</t>
  </si>
  <si>
    <t>Rendőrtiszti Főiskola</t>
  </si>
  <si>
    <t>Rendőrtiszti Főiskola, kar székhelyen</t>
  </si>
  <si>
    <t>Semmelweis Egyetem</t>
  </si>
  <si>
    <t>Testnevelés és Sporttudományi Kar</t>
  </si>
  <si>
    <t>Széchenyi István Egyetem</t>
  </si>
  <si>
    <t>Deák Ferenc Állam-és Jogtudományi Kar</t>
  </si>
  <si>
    <t>Kautz Gyula Gazdaságtudományi Kar</t>
  </si>
  <si>
    <t>Műszaki Tudományi Kar</t>
  </si>
  <si>
    <t>Petz Lajos Egészségügyi és Szociális Intézet (kvázi kar)</t>
  </si>
  <si>
    <t>Varga Tibor Zeneművészeti Intézet (kvázi kar)</t>
  </si>
  <si>
    <t>Szegedi Tudományegyetem</t>
  </si>
  <si>
    <t>Egészségtudományi és Szociális Képzési Kar</t>
  </si>
  <si>
    <t>Juhász Gyula Pedagógusképző Kar</t>
  </si>
  <si>
    <t>Mezőgazdasági Kar</t>
  </si>
  <si>
    <t>Szent István Egyetem</t>
  </si>
  <si>
    <t>Alkalmazott Bölcsészeti Kar</t>
  </si>
  <si>
    <t>Állatorvostudományi Kar</t>
  </si>
  <si>
    <t>Mezőgazdaság- és Környezettudományi Kar</t>
  </si>
  <si>
    <t>Vállakozási Akadémia és Továbbképtző Intézet (kvázi kar)</t>
  </si>
  <si>
    <t>Ybl Miklós Műszaki Főiskolai Kar</t>
  </si>
  <si>
    <t>Színház-és Filmművészeti Egyetem</t>
  </si>
  <si>
    <t>Színház-és Filmművészeti Egyetem, kar székhelyen</t>
  </si>
  <si>
    <t>Szolnoki Főiskola</t>
  </si>
  <si>
    <t>Szolnoki Főiskola, kar székhelyen</t>
  </si>
  <si>
    <t>Tessedik Sámuel Főiskola</t>
  </si>
  <si>
    <t>Egészségügyi Intézet</t>
  </si>
  <si>
    <t>Gazdasági Főiskolai Kar</t>
  </si>
  <si>
    <t>Mezőgazdasági Víz- és Környezetgazdálkodási Főiskolai Kar</t>
  </si>
  <si>
    <t>Pedagógiai Főiskolai Kar</t>
  </si>
  <si>
    <t>Zrínyi Miklós Nemzetvédelmi Egyetem</t>
  </si>
  <si>
    <t>Bolyai János Katonai Műszaki Főiskolai Kar</t>
  </si>
  <si>
    <t>Kossuth Lajos Hadtudományi Kar</t>
  </si>
  <si>
    <t>egyház</t>
  </si>
  <si>
    <t>A Tan Kapuja Buddhista Főiskola</t>
  </si>
  <si>
    <t>A Tan Kapuja Buddhista Főiskola, kar székhelyen</t>
  </si>
  <si>
    <t>Adventista Teológiai Főiskola</t>
  </si>
  <si>
    <t>Adventista Teológiai Főiskola, kar székhelyen</t>
  </si>
  <si>
    <t>Apor Vilmos Katolikus Főiskola</t>
  </si>
  <si>
    <t>Apor Vilmos Katolikus Főiskola, kar székhelyen</t>
  </si>
  <si>
    <t>Bhaktivedanta Hittudományi Főiskola</t>
  </si>
  <si>
    <t>Bhaktivedanta Hittudományi Főiskola, kar székhelyen</t>
  </si>
  <si>
    <t>Debreceni Református Hittudományi Egyetem</t>
  </si>
  <si>
    <t>Debreceni Református Hittudományi Egyetem, kar székhelyen</t>
  </si>
  <si>
    <t>Egri Hittudományi Főiskola</t>
  </si>
  <si>
    <t>Egri Hittudományi Főiskola, kar székhelyen</t>
  </si>
  <si>
    <t>Esztergomi Hittudományi Főiskola</t>
  </si>
  <si>
    <t>Esztergomi Hittudományi Főiskola, kar székhelyen</t>
  </si>
  <si>
    <t>Evangélikus Hittudományi Egyetem</t>
  </si>
  <si>
    <t>Evangélikus Hittudományi Egyetem, kar székhelyen</t>
  </si>
  <si>
    <t>Gál Ferenc Hittudományi Főiskola</t>
  </si>
  <si>
    <t>Szegedi Hittudományi Főiskola, kar székhelyen</t>
  </si>
  <si>
    <t>Győri Hittudományi Főiskola</t>
  </si>
  <si>
    <t>Győri Hittudományi Főiskola, kar székhelyen</t>
  </si>
  <si>
    <t>Károli Gáspár Református Egyetem</t>
  </si>
  <si>
    <t>Hittudományi Kar</t>
  </si>
  <si>
    <t>Kölcsey Ferenc Református Tanítóképző Főiskola</t>
  </si>
  <si>
    <t>Kölcsey Ferenc Református Tanítóképző Főiskola, kar székhelyen</t>
  </si>
  <si>
    <t>Országos Rabbiképző – Zsidó Egyetem</t>
  </si>
  <si>
    <t>Országos Rabbiképző – Zsidó Egyetem, kar székhelyen</t>
  </si>
  <si>
    <t>Pápai Református Teológiai Akadémia</t>
  </si>
  <si>
    <t>Pápai Református Teológiai Akadémia, kar székhelyen</t>
  </si>
  <si>
    <t>Pázmány Péter Katolikus Egyetem</t>
  </si>
  <si>
    <t>Információs Technológiai Kar</t>
  </si>
  <si>
    <t>Jog- és Államtudományi Kar</t>
  </si>
  <si>
    <t>Vitéz János Kar, kar székhelyen</t>
  </si>
  <si>
    <t>Pécsi Püspöki Hittudományi Főiskola</t>
  </si>
  <si>
    <t>Pécsi Püspöki Hittudományi Főiskola, kar székhelyen</t>
  </si>
  <si>
    <t>Sapientia Szerzetesi Hittudományi Főiskola</t>
  </si>
  <si>
    <t>Sapientia Szerzetesi Hittudományi Főiskola, kar székhelyen</t>
  </si>
  <si>
    <t>Sárospataki Református Teológiai Akadémia</t>
  </si>
  <si>
    <t>Sárospataki Református Teológiai Akadémia, kar székhelyen</t>
  </si>
  <si>
    <t>Sola Scriptura Teológiai Főiskola</t>
  </si>
  <si>
    <t>Sola Scriptura Teológiai Főiskola, kar székhelyen</t>
  </si>
  <si>
    <t>Szent Atanáz Görög Katolikus Hittudományi Főiskola</t>
  </si>
  <si>
    <t>Szent Atanáz Görög Katolikus Hittudományi Főiskola, kar székhelyen</t>
  </si>
  <si>
    <t>Szent Pál Akadémia</t>
  </si>
  <si>
    <t>Szent Pál Akadémia, kar székhelyen</t>
  </si>
  <si>
    <t>Veszprémi Érseki Hittudományi Főiskola</t>
  </si>
  <si>
    <t>Veszprémi Érseki Hittudományi Főiskola, kar székhelyen</t>
  </si>
  <si>
    <t>Wesley János Lelkészképző Főiskola</t>
  </si>
  <si>
    <t>Wesley János Lelkészképző Főiskola, kar székhelyen</t>
  </si>
  <si>
    <t>walapítv</t>
  </si>
  <si>
    <t>Adatok</t>
  </si>
  <si>
    <t>Összeg / fsz_össz</t>
  </si>
  <si>
    <t>Összeg / fsz_nő</t>
  </si>
  <si>
    <t>Összeg / főisk_össz</t>
  </si>
  <si>
    <t>Összeg / főisk_nő</t>
  </si>
  <si>
    <t>Összeg / egyetem_össz</t>
  </si>
  <si>
    <t>Összeg / egyetem_nő</t>
  </si>
  <si>
    <t>Összeg / szakir_össz</t>
  </si>
  <si>
    <t>Összeg / szakir_nő</t>
  </si>
  <si>
    <t>Összeg / PhD_össz</t>
  </si>
  <si>
    <t>Összeg / PhD_nő</t>
  </si>
  <si>
    <t>Összeg / alap_össz</t>
  </si>
  <si>
    <t>Összeg / alap_nő</t>
  </si>
  <si>
    <t>Összeg / mester_össz</t>
  </si>
  <si>
    <t>Összeg / mester_nő</t>
  </si>
  <si>
    <t>Összeg / osztatlan_össz</t>
  </si>
  <si>
    <t>Összeg / osztatlan_nő</t>
  </si>
  <si>
    <t>Nappali tagozat</t>
  </si>
  <si>
    <t>Intézmény, kar megnevezés</t>
  </si>
  <si>
    <t>Felsőfokú szak-</t>
  </si>
  <si>
    <t>Főiskolai</t>
  </si>
  <si>
    <t>Alap-</t>
  </si>
  <si>
    <t>Szakirányú tovább-</t>
  </si>
  <si>
    <t>PhD, DLA</t>
  </si>
  <si>
    <t>képzésben oklevelet, tudományos fokozatot szerzettek száma</t>
  </si>
  <si>
    <t>összesen</t>
  </si>
  <si>
    <t>nő</t>
  </si>
  <si>
    <t>Állami intézmények</t>
  </si>
  <si>
    <t>Budapesti Corvinus Egyetem összesen</t>
  </si>
  <si>
    <t>Budapesti Műszaki és Gazdaságtudományi Egyetem összesen</t>
  </si>
  <si>
    <t>Debreceni Egyetem összesen</t>
  </si>
  <si>
    <t>Eötvös Loránd Tudományegyetem összesen</t>
  </si>
  <si>
    <t>Eszterházy Károly Főiskola összesen</t>
  </si>
  <si>
    <t>Kaposvári Egyetem összesen</t>
  </si>
  <si>
    <t>Károly Róbert Főiskola összesen</t>
  </si>
  <si>
    <t>Kecskeméti Főiskola összesen</t>
  </si>
  <si>
    <t xml:space="preserve">Bartók Béla Zeneművészeti Intézet </t>
  </si>
  <si>
    <t>Miskolci Egyetem összesen</t>
  </si>
  <si>
    <t>Nyíregyházi Főiskola összesen</t>
  </si>
  <si>
    <t>Pécsi Tudományegyetem összesen</t>
  </si>
  <si>
    <t>Semmelweis Egyetem összesen</t>
  </si>
  <si>
    <t xml:space="preserve">Petz Lajos Egészségügyi és Szociális Intézet </t>
  </si>
  <si>
    <t xml:space="preserve">Varga Tibor Zeneművészeti Intézet </t>
  </si>
  <si>
    <t>Széchenyi István Egyetem összesen</t>
  </si>
  <si>
    <t>Szegedi Tudományegyetem összesen</t>
  </si>
  <si>
    <t>Szent István Egyetem összesen</t>
  </si>
  <si>
    <t>Zrínyi Miklós Nemzetvédelmi Egyetem összesen</t>
  </si>
  <si>
    <t>Állami intézmények összesen</t>
  </si>
  <si>
    <t>Egyházi intézmények</t>
  </si>
  <si>
    <t>Károli Gáspár Református Egyetem összesen</t>
  </si>
  <si>
    <t>Vitéz János Kar</t>
  </si>
  <si>
    <t>Pázmány Péter Katolikus Egyetem összesen</t>
  </si>
  <si>
    <t>Alapítványi intézmények</t>
  </si>
  <si>
    <t>Alapítványi intézmények összesen</t>
  </si>
  <si>
    <t>Bánki Donát Gépész és Biztonságtechnikai Mérnöki Kar</t>
  </si>
  <si>
    <t>Kandó Kálmán Villamosmérnöki Kar</t>
  </si>
  <si>
    <t>Neumann János Informatikai Kar</t>
  </si>
  <si>
    <t>Rejtő Sándor Könnyűipari és Környezetmérnöki Kar</t>
  </si>
  <si>
    <t>Egészségügyi Kar</t>
  </si>
  <si>
    <t>Gazdálkodástudományi és Vidékfejlesztési Kar</t>
  </si>
  <si>
    <t>Gyermeknevelési és Felnőttképzési Kar</t>
  </si>
  <si>
    <t>Közgazdaság- és Gazdaságtudomáyi Kar</t>
  </si>
  <si>
    <t>Műszaki Kar</t>
  </si>
  <si>
    <t>Természettudományi és Technológiai Kar</t>
  </si>
  <si>
    <t>Bárczi Gusztáv Gyógypedagógiai Kar</t>
  </si>
  <si>
    <t>Tanító- és Óvóképző Kar</t>
  </si>
  <si>
    <t>Pedagógiai Kar</t>
  </si>
  <si>
    <t>Természeti Erőforrás-gazdálkodási és Vidékfejlesztési Kar</t>
  </si>
  <si>
    <t>Gépészmérnöki és Informatikai Kar</t>
  </si>
  <si>
    <t>Bölcsészettudományi és Művészeti Kar</t>
  </si>
  <si>
    <t>Gazdasági- és Társadalomtudományi Kar</t>
  </si>
  <si>
    <t>Műszaki és Mezőgazdasági Kar</t>
  </si>
  <si>
    <t>Természettudományi és Informatikai Kar</t>
  </si>
  <si>
    <t>Nyugat-magyarországi Egyetem</t>
  </si>
  <si>
    <t>Geoinformatikai Kar</t>
  </si>
  <si>
    <t>Művészeti, Nevelés- és Spottudományi Kar</t>
  </si>
  <si>
    <t>Természettudományi és Műszaki Kar</t>
  </si>
  <si>
    <t>Modern Filológiai és Társadalomtudományi Kar</t>
  </si>
  <si>
    <t>Állatorvos-tudományi Kar</t>
  </si>
  <si>
    <t>Egészségtudományi és Környezetegészségügyi Intézet</t>
  </si>
  <si>
    <t>Gazdasági Kar</t>
  </si>
  <si>
    <t>Víz- és Környezetgazdálkodási Kar</t>
  </si>
  <si>
    <t>Ybl Miklós Építéstudományi Kar</t>
  </si>
  <si>
    <t>Bolyai János Katonai Műszaki Kar</t>
  </si>
  <si>
    <t>Baptista Teológiai Akadémia</t>
  </si>
  <si>
    <t>Pünkösdi Teológiai Főiskola</t>
  </si>
  <si>
    <t xml:space="preserve">Egyetemi </t>
  </si>
  <si>
    <t>Mester-</t>
  </si>
  <si>
    <t>Osztatlan-</t>
  </si>
  <si>
    <t>Összesen</t>
  </si>
  <si>
    <t>Nyugat-magyarországi Egyetem összesen</t>
  </si>
  <si>
    <t>Mindösszesen</t>
  </si>
  <si>
    <t>3.6.2. A 2010. évben oklevelet szerzettek száma intézményenként, karonként és képzési szintenként</t>
  </si>
  <si>
    <t>Mezőgazdaság-, Élelmiszertudományi és Környezetgazdálkodási Kar</t>
  </si>
  <si>
    <t>Óbudai Egyetem</t>
  </si>
  <si>
    <t>Keleti Károly Gazdasági Kar</t>
  </si>
  <si>
    <t>Egészségügyi Közszolgálati Kar</t>
  </si>
  <si>
    <t>Heller Farkas Turisztikai és Gazdasági Kar</t>
  </si>
  <si>
    <t>Kommunikációs és Művészeti Kar</t>
  </si>
  <si>
    <t>Budapesti Kommunikációs és Üzleti Főiskola összesen</t>
  </si>
  <si>
    <t>Óbudai Egyetem összesen</t>
  </si>
  <si>
    <t>Egyházi intézmények összesen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</si>
</sst>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1">
    <font>
      <sz val="10"/>
      <color indexed="8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Univers Condensed"/>
      <family val="2"/>
    </font>
    <font>
      <sz val="10"/>
      <color indexed="8"/>
      <name val="Univers Condensed"/>
      <family val="2"/>
    </font>
    <font>
      <i/>
      <sz val="10"/>
      <color indexed="8"/>
      <name val="Univers Condensed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right" wrapText="1"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1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4" fillId="0" borderId="0" xfId="0" applyFont="1" applyFill="1" applyBorder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24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3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3" fontId="5" fillId="0" borderId="0" xfId="0" applyNumberFormat="1" applyFont="1" applyFill="1" applyBorder="1" applyAlignment="1">
      <alignment horizontal="center"/>
    </xf>
    <xf numFmtId="3" fontId="5" fillId="0" borderId="25" xfId="0" applyNumberFormat="1" applyFont="1" applyFill="1" applyBorder="1" applyAlignment="1">
      <alignment horizontal="center"/>
    </xf>
    <xf numFmtId="3" fontId="6" fillId="0" borderId="25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 horizontal="right"/>
    </xf>
    <xf numFmtId="0" fontId="5" fillId="0" borderId="24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3" fontId="5" fillId="0" borderId="24" xfId="0" applyNumberFormat="1" applyFont="1" applyFill="1" applyBorder="1" applyAlignment="1">
      <alignment horizontal="center" vertical="center"/>
    </xf>
    <xf numFmtId="3" fontId="5" fillId="0" borderId="26" xfId="0" applyNumberFormat="1" applyFont="1" applyFill="1" applyBorder="1" applyAlignment="1">
      <alignment horizontal="center" vertical="center"/>
    </xf>
    <xf numFmtId="3" fontId="5" fillId="0" borderId="27" xfId="0" applyNumberFormat="1" applyFont="1" applyFill="1" applyBorder="1" applyAlignment="1">
      <alignment horizontal="center" vertical="center"/>
    </xf>
    <xf numFmtId="3" fontId="5" fillId="0" borderId="26" xfId="0" applyNumberFormat="1" applyFont="1" applyFill="1" applyBorder="1" applyAlignment="1">
      <alignment horizontal="center" vertical="center" wrapText="1"/>
    </xf>
    <xf numFmtId="3" fontId="5" fillId="0" borderId="28" xfId="0" applyNumberFormat="1" applyFont="1" applyFill="1" applyBorder="1" applyAlignment="1">
      <alignment horizontal="center" vertical="center" wrapText="1"/>
    </xf>
    <xf numFmtId="3" fontId="5" fillId="0" borderId="27" xfId="0" applyNumberFormat="1" applyFont="1" applyFill="1" applyBorder="1" applyAlignment="1">
      <alignment horizontal="center" vertical="center" wrapText="1"/>
    </xf>
    <xf numFmtId="3" fontId="5" fillId="0" borderId="25" xfId="0" applyNumberFormat="1" applyFont="1" applyFill="1" applyBorder="1" applyAlignment="1">
      <alignment horizontal="left"/>
    </xf>
    <xf numFmtId="3" fontId="5" fillId="0" borderId="28" xfId="0" applyNumberFormat="1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9">
    <cacheField name="fenntart?">
      <sharedItems containsMixedTypes="0" count="3">
        <s v="walapítv"/>
        <s v="állam"/>
        <s v="egyház"/>
      </sharedItems>
    </cacheField>
    <cacheField name="intn?v">
      <sharedItems containsMixedTypes="0" count="66">
        <s v="Általános Vállalkozási Főiskola"/>
        <s v="Andrássy Gyula Budapesti Német Nyelvű Egyetem"/>
        <s v="Budapesti Kommunikációs és Üzleti Főiskola"/>
        <s v="Gábor Dénes Főiskola"/>
        <s v="Harsányi János Főiskola"/>
        <s v="Heller Farkas Gazdasági és Turisztikai Szolgáltatások Főiskolája"/>
        <s v="Kodolányi János Főiskola"/>
        <s v="Közép-európai Egyetem"/>
        <s v="Modern Üzleti Tudományok Főiskolája"/>
        <s v="Mozgássérültek Pető András Nevelőképző és Nevelőintézete"/>
        <s v="Nemzetközi Üzleti Főiskola"/>
        <s v="Tomori Pál Főiskola"/>
        <s v="Zsigmond Király Főiskola"/>
        <s v="Budapesti Corvinus Egyetem"/>
        <s v="Budapesti Gazdasági Főiskola"/>
        <s v="Budapesti Műszaki és Gazdaságtudományi Egyetem"/>
        <s v="Budapesti Műszaki Főiskola"/>
        <s v="Debreceni Egyetem"/>
        <s v="Dunaújvárosi Főiskola"/>
        <s v="Eötvös József Főiskola"/>
        <s v="Eötvös Loránd Tudományegyetem"/>
        <s v="Eszterházy Károly Főiskola"/>
        <s v="Kaposvári Egyetem"/>
        <s v="Károly Róbert Főiskola"/>
        <s v="Kecskeméti Főiskola"/>
        <s v="Liszt Ferenc Zeneművészeti Egyetem"/>
        <s v="Magyar Képzőművészeti Egyetem"/>
        <s v="Magyar Táncművészeti Főiskola"/>
        <s v="Miskolci Egyetem"/>
        <s v="Moholy-Nagy Művészeti Egyetem"/>
        <s v="Nyíregyházi Főiskola"/>
        <s v="Nyugat-Magyarországi Egyetem"/>
        <s v="Pannon Egyetem"/>
        <s v="Pécsi Tudományegyetem"/>
        <s v="Rendőrtiszti Főiskola"/>
        <s v="Semmelweis Egyetem"/>
        <s v="Széchenyi István Egyetem"/>
        <s v="Szegedi Tudományegyetem"/>
        <s v="Szent István Egyetem"/>
        <s v="Színház-és Filmművészeti Egyetem"/>
        <s v="Szolnoki Főiskola"/>
        <s v="Tessedik Sámuel Főiskola"/>
        <s v="Zrínyi Miklós Nemzetvédelmi Egyetem"/>
        <s v="A Tan Kapuja Buddhista Főiskola"/>
        <s v="Adventista Teológiai Főiskola"/>
        <s v="Apor Vilmos Katolikus Főiskola"/>
        <s v="Bhaktivedanta Hittudományi Főiskola"/>
        <s v="Debreceni Református Hittudományi Egyetem"/>
        <s v="Egri Hittudományi Főiskola"/>
        <s v="Esztergomi Hittudományi Főiskola"/>
        <s v="Evangélikus Hittudományi Egyetem"/>
        <s v="Gál Ferenc Hittudományi Főiskola"/>
        <s v="Győri Hittudományi Főiskola"/>
        <s v="Károli Gáspár Református Egyetem"/>
        <s v="Kölcsey Ferenc Református Tanítóképző Főiskola"/>
        <s v="Országos Rabbiképző – Zsidó Egyetem"/>
        <s v="Pápai Református Teológiai Akadémia"/>
        <s v="Pázmány Péter Katolikus Egyetem"/>
        <s v="Pécsi Püspöki Hittudományi Főiskola"/>
        <s v="Sapientia Szerzetesi Hittudományi Főiskola"/>
        <s v="Sárospataki Református Teológiai Akadémia"/>
        <s v="Sola Scriptura Teológiai Főiskola"/>
        <s v="Szent Atanáz Görög Katolikus Hittudományi Főiskola"/>
        <s v="Szent Pál Akadémia"/>
        <s v="Veszprémi Érseki Hittudományi Főiskola"/>
        <s v="Wesley János Lelkészképző Főiskola"/>
      </sharedItems>
    </cacheField>
    <cacheField name="karn?v">
      <sharedItems containsMixedTypes="0" count="144">
        <s v="Általános Vállalkozási Főiskola, kar székhelyen"/>
        <s v="Andrássy Gyula Budapesti Német Nyelvű Egyetem, kar székhelyen"/>
        <s v="Budapesti Kommunikációs és Üzleti Főiskola, kar székhelyen"/>
        <s v="Gábor Dénes Főiskola, kar székhelyen"/>
        <s v="Harsányi János Főiskola, kar székhelyen"/>
        <s v="Heller Farkas Gazdasági és Turisztikai Szolgáltatások Főiskolája, kar székhelyen"/>
        <s v="Kodolányi János Főiskola, kar székhelyen"/>
        <s v="Közép-európai Egyetem, kar székhelyen"/>
        <s v="Modern Üzleti Tudományok Főiskolája, kar székhelyen"/>
        <s v="Mozgássérültek Pető András Nevelőképző és Nevelőintézete, kar székhelyen"/>
        <s v="Nemzetközi Üzleti Főiskola, kar székhelyen"/>
        <s v="Tomori Pál Főiskola, kar székhelyen"/>
        <s v="Zsigmond Király Főiskola, kar székhelyen"/>
        <s v="Élelmiszertudományi Kar"/>
        <s v="Gazdálkodástudományi Kar"/>
        <s v="Kertészettudományi Kar"/>
        <s v="Közgazdaságtudományi Kar"/>
        <s v="Közigazgatástudományi Kar"/>
        <s v="Tájépítészeti Kar"/>
        <s v="Társadalomtudományi Kar"/>
        <s v="Kereskedelmi, Vendéglátóipari és Idegenforgalmi Főiskolai Kar"/>
        <s v="Külkereskedelmi Főiskolai Kar"/>
        <s v="Pénzügyi és Számviteli Főiskolai Kar"/>
        <s v="Építészmérnöki Kar"/>
        <s v="Építőmérnöki Kar"/>
        <s v="Gazdaság- és Társadalomtudományi Kar"/>
        <s v="Gépészmérnöki Kar"/>
        <s v="Közlekedésmérnöki Kar"/>
        <s v="Tanfolyami és Nemzetközi Oktatási Központ"/>
        <s v="Természettudományi Kar"/>
        <s v="Vegyészmérnöki és Biomérnöki Kar"/>
        <s v="Villamosmérnöki és Informatikai Kar"/>
        <s v="Bánki Donát Gépészmérnöki Főiskolai Kar"/>
        <s v="Kandó Kálmán Villamosmérnöki Főiskolai Kar"/>
        <s v="Keleti Károly Gazdasági Főiskolai Kar"/>
        <s v="Neumann János Informatikai Főiskolai Kar"/>
        <s v="Rejtő Sándor Könnyűipari Mérnöki Főiskolai Kar"/>
        <s v="Agrárgazdasági és Vidékfejlesztési Kar"/>
        <s v="Állam- és Jogtudományi Kar"/>
        <s v="Általános Orvostudományi Kar"/>
        <s v="Bölcsészettudományi Kar"/>
        <s v="Egészségügyi Főiskolai Kar"/>
        <s v="Fogorvostudományi Kar"/>
        <s v="Gyógyszerésztudományi Kar"/>
        <s v="Hajdúböszörményi Pedagógiai Főiskolai Kar"/>
        <s v="Informatikai Kar"/>
        <s v="Műszaki Főiskolai Kar"/>
        <s v="Népegészségügyi Kar"/>
        <s v="Zeneművészeti Kar"/>
        <s v="Dunaújvárosi Főiskola, kar székhelyen"/>
        <s v="Eötvös József Főiskola Műszaki Fakultás"/>
        <s v="Eötvös József Főiskola Pedagógiai Fakultás"/>
        <s v="Bárczi Gusztáv Gyógypedagógiai Főiskolai Kar"/>
        <s v="Pedagógiai és Pszichológiai Kar"/>
        <s v="Tanító- és Óvóképző Főiskolai Kar"/>
        <s v="Bölcsészettudományi Főiskolai Kar"/>
        <s v="Gazdaság- és Társadalomtudományi Főiskolai Kar"/>
        <s v="Tanárképzési és Tudástechnológiai Kar"/>
        <s v="Természettudományi Főiskolai Kar"/>
        <s v="Állattudományi Kar"/>
        <s v="Csokonai Vitéz Mihály Pedagógiai Főiskolai Kar"/>
        <s v="Gazdaságtudományi Kar"/>
        <s v="Művészeti Főiskolai Kar"/>
        <s v="Agrár- és Vidékfejlesztési Kar"/>
        <s v="Gazdálkodási Főiskolai Kar"/>
        <s v="Gépipari és Automatizálási Műszaki Főiskolai Kar"/>
        <s v="Kertészeti Főiskolai Kar"/>
        <s v="Tanítóképző Főiskolai Kar"/>
        <s v="Liszt Ferenc Zeneművészeti Egyetem, kar székhelyen"/>
        <s v="Doktori Iskola"/>
        <s v="Magyar Képzőművészeti Egyetem, kar székhelyen"/>
        <s v="Magyar Táncművészeti Főiskola, kar székhelyen"/>
        <s v="Bartók Béla Zeneművészeti Intézet (kvázi kar)"/>
        <s v="Comenius Tanítóképző Főiskolai Kar"/>
        <s v="Műszaki Anyagtudományi Kar"/>
        <s v="Műszaki Földtudományi Kar"/>
        <s v="Moholy-Nagy Művészeti Egyetem, kar székhelyen"/>
        <s v="Bölcsészettudományi és Művészeti Főiskolai Kar"/>
        <s v="Gazdasági- és Társadalomtudományi Főiskolai Kar"/>
        <s v="Műszaki és Mezőgazdasági Főiskolai Kar"/>
        <s v="Pedagógusképző Kar"/>
        <s v="Apáczai Csere János Kar"/>
        <s v="Benedek Elek Pedagógiai Kar"/>
        <s v="Erdőmérnöki Kar"/>
        <s v="Faipari Mérnöki Kar"/>
        <s v="Geoinformatikai Főiskolai Kar"/>
        <s v="Mezőgazdaság- és Élelmiszertudományi Kar"/>
        <s v="Testnevelési és Művészeti Főiskolai Kar"/>
        <s v="Georgikon Kar"/>
        <s v="Mérnöki Kar"/>
        <s v="Műszaki Informatikai Kar"/>
        <s v="Egészségtudományi Kar"/>
        <s v="Felnőttképzési és Emberi Erőforrás Fejlesztési Kar"/>
        <s v="Illyés Gyula Főiskolai Kar"/>
        <s v="Művészeti Kar"/>
        <s v="Pollack Mihály Műszaki Kar"/>
        <s v="Rendőrtiszti Főiskola, kar székhelyen"/>
        <s v="Testnevelés és Sporttudományi Kar"/>
        <s v="Deák Ferenc Állam-és Jogtudományi Kar"/>
        <s v="Kautz Gyula Gazdaságtudományi Kar"/>
        <s v="Műszaki Tudományi Kar"/>
        <s v="Petz Lajos Egészségügyi és Szociális Intézet (kvázi kar)"/>
        <s v="Varga Tibor Zeneművészeti Intézet (kvázi kar)"/>
        <s v="Egészségtudományi és Szociális Képzési Kar"/>
        <s v="Juhász Gyula Pedagógusképző Kar"/>
        <s v="Mezőgazdasági Kar"/>
        <s v="Alkalmazott Bölcsészeti Kar"/>
        <s v="Állatorvostudományi Kar"/>
        <s v="Mezőgazdaság- és Környezettudományi Kar"/>
        <s v="Vállakozási Akadémia és Továbbképtző Intézet (kvázi kar)"/>
        <s v="Ybl Miklós Műszaki Főiskolai Kar"/>
        <s v="Színház-és Filmművészeti Egyetem, kar székhelyen"/>
        <s v="Szolnoki Főiskola, kar székhelyen"/>
        <s v="Egészségügyi Intézet"/>
        <s v="Gazdasági Főiskolai Kar"/>
        <s v="Mezőgazdasági Víz- és Környezetgazdálkodási Főiskolai Kar"/>
        <s v="Pedagógiai Főiskolai Kar"/>
        <s v="Bolyai János Katonai Műszaki Főiskolai Kar"/>
        <s v="Kossuth Lajos Hadtudományi Kar"/>
        <s v="A Tan Kapuja Buddhista Főiskola, kar székhelyen"/>
        <s v="Adventista Teológiai Főiskola, kar székhelyen"/>
        <s v="Apor Vilmos Katolikus Főiskola, kar székhelyen"/>
        <s v="Bhaktivedanta Hittudományi Főiskola, kar székhelyen"/>
        <s v="Debreceni Református Hittudományi Egyetem, kar székhelyen"/>
        <s v="Egri Hittudományi Főiskola, kar székhelyen"/>
        <s v="Esztergomi Hittudományi Főiskola, kar székhelyen"/>
        <s v="Evangélikus Hittudományi Egyetem, kar székhelyen"/>
        <s v="Szegedi Hittudományi Főiskola, kar székhelyen"/>
        <s v="Győri Hittudományi Főiskola, kar székhelyen"/>
        <s v="Hittudományi Kar"/>
        <s v="Kölcsey Ferenc Református Tanítóképző Főiskola, kar székhelyen"/>
        <s v="Országos Rabbiképző – Zsidó Egyetem, kar székhelyen"/>
        <s v="Pápai Református Teológiai Akadémia, kar székhelyen"/>
        <s v="Információs Technológiai Kar"/>
        <s v="Jog- és Államtudományi Kar"/>
        <s v="Vitéz János Kar, kar székhelyen"/>
        <s v="Pécsi Püspöki Hittudományi Főiskola, kar székhelyen"/>
        <s v="Sapientia Szerzetesi Hittudományi Főiskola, kar székhelyen"/>
        <s v="Sárospataki Református Teológiai Akadémia, kar székhelyen"/>
        <s v="Sola Scriptura Teológiai Főiskola, kar székhelyen"/>
        <s v="Szent Atanáz Görög Katolikus Hittudományi Főiskola, kar székhelyen"/>
        <s v="Szent Pál Akadémia, kar székhelyen"/>
        <s v="Veszprémi Érseki Hittudományi Főiskola, kar székhelyen"/>
        <s v="Wesley János Lelkészképző Főiskola, kar székhelyen"/>
      </sharedItems>
    </cacheField>
    <cacheField name="fsz_?ssz">
      <sharedItems containsSemiMixedTypes="0" containsString="0" containsMixedTypes="0" containsNumber="1" containsInteger="1"/>
    </cacheField>
    <cacheField name="fsz_nő">
      <sharedItems containsSemiMixedTypes="0" containsString="0" containsMixedTypes="0" containsNumber="1" containsInteger="1"/>
    </cacheField>
    <cacheField name="főisk_össz">
      <sharedItems containsSemiMixedTypes="0" containsString="0" containsMixedTypes="0" containsNumber="1" containsInteger="1"/>
    </cacheField>
    <cacheField name="főisk_nő">
      <sharedItems containsSemiMixedTypes="0" containsString="0" containsMixedTypes="0" containsNumber="1" containsInteger="1"/>
    </cacheField>
    <cacheField name="egyetem_?ssz">
      <sharedItems containsSemiMixedTypes="0" containsString="0" containsMixedTypes="0" containsNumber="1" containsInteger="1"/>
    </cacheField>
    <cacheField name="egyetem_nő">
      <sharedItems containsSemiMixedTypes="0" containsString="0" containsMixedTypes="0" containsNumber="1" containsInteger="1"/>
    </cacheField>
    <cacheField name="szakir_?ssz">
      <sharedItems containsSemiMixedTypes="0" containsString="0" containsMixedTypes="0" containsNumber="1" containsInteger="1" count="11">
        <n v="0"/>
        <n v="34"/>
        <n v="9"/>
        <n v="15"/>
        <n v="17"/>
        <n v="5"/>
        <n v="10"/>
        <n v="12"/>
        <n v="25"/>
        <n v="52"/>
        <n v="7"/>
      </sharedItems>
    </cacheField>
    <cacheField name="szakir_nő">
      <sharedItems containsSemiMixedTypes="0" containsString="0" containsMixedTypes="0" containsNumber="1" containsInteger="1" count="10">
        <n v="0"/>
        <n v="19"/>
        <n v="6"/>
        <n v="8"/>
        <n v="13"/>
        <n v="2"/>
        <n v="3"/>
        <n v="15"/>
        <n v="41"/>
        <n v="1"/>
      </sharedItems>
    </cacheField>
    <cacheField name="PhD_?ssz">
      <sharedItems containsSemiMixedTypes="0" containsString="0" containsMixedTypes="0" containsNumber="1" containsInteger="1" count="26">
        <n v="0"/>
        <n v="11"/>
        <n v="10"/>
        <n v="8"/>
        <n v="1"/>
        <n v="15"/>
        <n v="3"/>
        <n v="26"/>
        <n v="35"/>
        <n v="4"/>
        <n v="6"/>
        <n v="70"/>
        <n v="7"/>
        <n v="33"/>
        <n v="90"/>
        <n v="2"/>
        <n v="21"/>
        <n v="5"/>
        <n v="9"/>
        <n v="34"/>
        <n v="41"/>
        <n v="54"/>
        <n v="14"/>
        <n v="25"/>
        <n v="13"/>
        <n v="18"/>
      </sharedItems>
    </cacheField>
    <cacheField name="PhD_nő">
      <sharedItems containsSemiMixedTypes="0" containsString="0" containsMixedTypes="0" containsNumber="1" containsInteger="1" count="16">
        <n v="0"/>
        <n v="4"/>
        <n v="6"/>
        <n v="7"/>
        <n v="1"/>
        <n v="14"/>
        <n v="19"/>
        <n v="36"/>
        <n v="31"/>
        <n v="2"/>
        <n v="11"/>
        <n v="3"/>
        <n v="5"/>
        <n v="12"/>
        <n v="28"/>
        <n v="9"/>
      </sharedItems>
    </cacheField>
    <cacheField name="alap_?ssz">
      <sharedItems containsSemiMixedTypes="0" containsString="0" containsMixedTypes="0" containsNumber="1" containsInteger="1" count="20">
        <n v="0"/>
        <n v="3"/>
        <n v="6"/>
        <n v="72"/>
        <n v="1"/>
        <n v="4"/>
        <n v="19"/>
        <n v="12"/>
        <n v="11"/>
        <n v="15"/>
        <n v="5"/>
        <n v="116"/>
        <n v="18"/>
        <n v="7"/>
        <n v="28"/>
        <n v="8"/>
        <n v="39"/>
        <n v="9"/>
        <n v="2"/>
        <n v="37"/>
      </sharedItems>
    </cacheField>
    <cacheField name="alap_nő">
      <sharedItems containsSemiMixedTypes="0" containsString="0" containsMixedTypes="0" containsNumber="1" containsInteger="1" count="11">
        <n v="0"/>
        <n v="3"/>
        <n v="4"/>
        <n v="9"/>
        <n v="1"/>
        <n v="2"/>
        <n v="110"/>
        <n v="5"/>
        <n v="22"/>
        <n v="7"/>
        <n v="15"/>
      </sharedItems>
    </cacheField>
    <cacheField name="mester_?ssz">
      <sharedItems containsSemiMixedTypes="0" containsString="0" containsMixedTypes="0" containsNumber="1" containsInteger="1" count="4">
        <n v="0"/>
        <n v="2"/>
        <n v="9"/>
        <n v="10"/>
      </sharedItems>
    </cacheField>
    <cacheField name="mester_nő">
      <sharedItems containsSemiMixedTypes="0" containsString="0" containsMixedTypes="0" containsNumber="1" containsInteger="1" count="3">
        <n v="0"/>
        <n v="6"/>
        <n v="8"/>
      </sharedItems>
    </cacheField>
    <cacheField name="osztatlan_?ssz">
      <sharedItems containsSemiMixedTypes="0" containsString="0" containsMixedTypes="0" containsNumber="1" containsInteger="1" count="3">
        <n v="0"/>
        <n v="1"/>
        <n v="2"/>
      </sharedItems>
    </cacheField>
    <cacheField name="osztatlan_nő">
      <sharedItems containsSemiMixedTypes="0" containsString="0" containsMixedTypes="0" containsNumber="1" containsInteger="1" count="3">
        <n v="0"/>
        <n v="1"/>
        <n v="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Kimutatás1" cacheId="1" applyNumberFormats="0" applyBorderFormats="0" applyFontFormats="0" applyPatternFormats="0" applyAlignmentFormats="0" applyWidthHeightFormats="0" dataCaption="Adatok" showMissing="1" preserveFormatting="1" useAutoFormatting="1" itemPrintTitles="1" compactData="0" updatedVersion="2" indent="0" showMemberPropertyTips="1">
  <location ref="A3:S265" firstHeaderRow="1" firstDataRow="2" firstDataCol="3"/>
  <pivotFields count="19">
    <pivotField axis="axisRow" compact="0" outline="0" subtotalTop="0" showAll="0">
      <items count="4">
        <item x="1"/>
        <item x="2"/>
        <item x="0"/>
        <item t="default"/>
      </items>
    </pivotField>
    <pivotField axis="axisRow" compact="0" outline="0" subtotalTop="0" showAll="0">
      <items count="67">
        <item x="43"/>
        <item x="44"/>
        <item x="0"/>
        <item x="1"/>
        <item x="45"/>
        <item x="46"/>
        <item x="13"/>
        <item x="14"/>
        <item x="2"/>
        <item x="15"/>
        <item x="16"/>
        <item x="17"/>
        <item x="47"/>
        <item x="18"/>
        <item x="48"/>
        <item x="19"/>
        <item x="20"/>
        <item x="49"/>
        <item x="21"/>
        <item x="50"/>
        <item x="3"/>
        <item x="51"/>
        <item x="52"/>
        <item x="4"/>
        <item x="5"/>
        <item x="22"/>
        <item x="53"/>
        <item x="23"/>
        <item x="24"/>
        <item x="6"/>
        <item x="54"/>
        <item x="7"/>
        <item x="25"/>
        <item x="26"/>
        <item x="27"/>
        <item x="28"/>
        <item x="8"/>
        <item x="29"/>
        <item x="9"/>
        <item x="10"/>
        <item x="30"/>
        <item x="31"/>
        <item x="55"/>
        <item x="32"/>
        <item x="56"/>
        <item x="57"/>
        <item x="58"/>
        <item x="33"/>
        <item x="34"/>
        <item x="59"/>
        <item x="60"/>
        <item x="35"/>
        <item x="61"/>
        <item x="36"/>
        <item x="37"/>
        <item x="62"/>
        <item x="38"/>
        <item x="63"/>
        <item x="39"/>
        <item x="40"/>
        <item x="41"/>
        <item x="11"/>
        <item x="64"/>
        <item x="65"/>
        <item x="42"/>
        <item x="12"/>
        <item t="default"/>
      </items>
    </pivotField>
    <pivotField axis="axisRow" compact="0" outline="0" subtotalTop="0" showAll="0">
      <items count="145">
        <item x="119"/>
        <item x="120"/>
        <item x="63"/>
        <item x="37"/>
        <item x="106"/>
        <item x="38"/>
        <item x="107"/>
        <item x="59"/>
        <item x="39"/>
        <item x="0"/>
        <item x="1"/>
        <item x="81"/>
        <item x="121"/>
        <item x="32"/>
        <item x="52"/>
        <item x="72"/>
        <item x="82"/>
        <item x="122"/>
        <item x="117"/>
        <item x="77"/>
        <item x="55"/>
        <item x="40"/>
        <item x="2"/>
        <item x="73"/>
        <item x="60"/>
        <item x="98"/>
        <item x="123"/>
        <item x="69"/>
        <item x="49"/>
        <item x="103"/>
        <item x="91"/>
        <item x="41"/>
        <item x="113"/>
        <item x="124"/>
        <item x="13"/>
        <item x="50"/>
        <item x="51"/>
        <item x="23"/>
        <item x="24"/>
        <item x="83"/>
        <item x="125"/>
        <item x="126"/>
        <item x="84"/>
        <item x="92"/>
        <item x="42"/>
        <item x="3"/>
        <item x="64"/>
        <item x="14"/>
        <item x="56"/>
        <item x="25"/>
        <item x="78"/>
        <item x="114"/>
        <item x="61"/>
        <item x="85"/>
        <item x="88"/>
        <item x="26"/>
        <item x="65"/>
        <item x="43"/>
        <item x="128"/>
        <item x="44"/>
        <item x="4"/>
        <item x="5"/>
        <item x="129"/>
        <item x="93"/>
        <item x="133"/>
        <item x="45"/>
        <item x="134"/>
        <item x="104"/>
        <item x="33"/>
        <item x="99"/>
        <item x="34"/>
        <item x="20"/>
        <item x="66"/>
        <item x="15"/>
        <item x="6"/>
        <item x="118"/>
        <item x="130"/>
        <item x="7"/>
        <item x="16"/>
        <item x="17"/>
        <item x="27"/>
        <item x="21"/>
        <item x="68"/>
        <item x="70"/>
        <item x="71"/>
        <item x="89"/>
        <item x="86"/>
        <item x="108"/>
        <item x="105"/>
        <item x="115"/>
        <item x="8"/>
        <item x="76"/>
        <item x="9"/>
        <item x="74"/>
        <item x="79"/>
        <item x="46"/>
        <item x="75"/>
        <item x="90"/>
        <item x="100"/>
        <item x="62"/>
        <item x="94"/>
        <item x="10"/>
        <item x="47"/>
        <item x="35"/>
        <item x="131"/>
        <item x="132"/>
        <item x="136"/>
        <item x="53"/>
        <item x="116"/>
        <item x="80"/>
        <item x="22"/>
        <item x="101"/>
        <item x="95"/>
        <item x="36"/>
        <item x="96"/>
        <item x="137"/>
        <item x="138"/>
        <item x="139"/>
        <item x="127"/>
        <item x="140"/>
        <item x="141"/>
        <item x="111"/>
        <item x="112"/>
        <item x="18"/>
        <item x="57"/>
        <item x="28"/>
        <item x="54"/>
        <item x="67"/>
        <item x="19"/>
        <item x="58"/>
        <item x="29"/>
        <item x="97"/>
        <item x="87"/>
        <item x="11"/>
        <item x="109"/>
        <item x="102"/>
        <item x="30"/>
        <item x="142"/>
        <item x="31"/>
        <item x="135"/>
        <item x="143"/>
        <item x="110"/>
        <item x="48"/>
        <item x="12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3">
    <field x="0"/>
    <field x="1"/>
    <field x="2"/>
  </rowFields>
  <rowItems count="261">
    <i>
      <x/>
      <x v="6"/>
      <x v="34"/>
    </i>
    <i r="2">
      <x v="47"/>
    </i>
    <i r="2">
      <x v="73"/>
    </i>
    <i r="2">
      <x v="78"/>
    </i>
    <i r="2">
      <x v="79"/>
    </i>
    <i r="2">
      <x v="123"/>
    </i>
    <i r="2">
      <x v="128"/>
    </i>
    <i t="default" r="1">
      <x v="6"/>
    </i>
    <i r="1">
      <x v="7"/>
      <x v="71"/>
    </i>
    <i r="2">
      <x v="81"/>
    </i>
    <i r="2">
      <x v="110"/>
    </i>
    <i t="default" r="1">
      <x v="7"/>
    </i>
    <i r="1">
      <x v="9"/>
      <x v="37"/>
    </i>
    <i r="2">
      <x v="38"/>
    </i>
    <i r="2">
      <x v="49"/>
    </i>
    <i r="2">
      <x v="55"/>
    </i>
    <i r="2">
      <x v="80"/>
    </i>
    <i r="2">
      <x v="125"/>
    </i>
    <i r="2">
      <x v="130"/>
    </i>
    <i r="2">
      <x v="136"/>
    </i>
    <i r="2">
      <x v="138"/>
    </i>
    <i t="default" r="1">
      <x v="9"/>
    </i>
    <i r="1">
      <x v="10"/>
      <x v="13"/>
    </i>
    <i r="2">
      <x v="68"/>
    </i>
    <i r="2">
      <x v="70"/>
    </i>
    <i r="2">
      <x v="103"/>
    </i>
    <i r="2">
      <x v="113"/>
    </i>
    <i t="default" r="1">
      <x v="10"/>
    </i>
    <i r="1">
      <x v="11"/>
      <x v="3"/>
    </i>
    <i r="2">
      <x v="5"/>
    </i>
    <i r="2">
      <x v="8"/>
    </i>
    <i r="2">
      <x v="21"/>
    </i>
    <i r="2">
      <x v="31"/>
    </i>
    <i r="2">
      <x v="44"/>
    </i>
    <i r="2">
      <x v="57"/>
    </i>
    <i r="2">
      <x v="59"/>
    </i>
    <i r="2">
      <x v="65"/>
    </i>
    <i r="2">
      <x v="78"/>
    </i>
    <i r="2">
      <x v="95"/>
    </i>
    <i r="2">
      <x v="102"/>
    </i>
    <i r="2">
      <x v="130"/>
    </i>
    <i r="2">
      <x v="142"/>
    </i>
    <i t="default" r="1">
      <x v="11"/>
    </i>
    <i r="1">
      <x v="13"/>
      <x v="28"/>
    </i>
    <i t="default" r="1">
      <x v="13"/>
    </i>
    <i r="1">
      <x v="15"/>
      <x v="35"/>
    </i>
    <i r="2">
      <x v="36"/>
    </i>
    <i t="default" r="1">
      <x v="15"/>
    </i>
    <i r="1">
      <x v="16"/>
      <x v="5"/>
    </i>
    <i r="2">
      <x v="14"/>
    </i>
    <i r="2">
      <x v="21"/>
    </i>
    <i r="2">
      <x v="65"/>
    </i>
    <i r="2">
      <x v="107"/>
    </i>
    <i r="2">
      <x v="126"/>
    </i>
    <i r="2">
      <x v="128"/>
    </i>
    <i r="2">
      <x v="130"/>
    </i>
    <i t="default" r="1">
      <x v="16"/>
    </i>
    <i r="1">
      <x v="18"/>
      <x v="20"/>
    </i>
    <i r="2">
      <x v="48"/>
    </i>
    <i r="2">
      <x v="124"/>
    </i>
    <i r="2">
      <x v="129"/>
    </i>
    <i t="default" r="1">
      <x v="18"/>
    </i>
    <i r="1">
      <x v="25"/>
      <x v="7"/>
    </i>
    <i r="2">
      <x v="24"/>
    </i>
    <i r="2">
      <x v="52"/>
    </i>
    <i r="2">
      <x v="99"/>
    </i>
    <i t="default" r="1">
      <x v="25"/>
    </i>
    <i r="1">
      <x v="27"/>
      <x v="2"/>
    </i>
    <i r="2">
      <x v="46"/>
    </i>
    <i t="default" r="1">
      <x v="27"/>
    </i>
    <i r="1">
      <x v="28"/>
      <x v="56"/>
    </i>
    <i r="2">
      <x v="72"/>
    </i>
    <i r="2">
      <x v="127"/>
    </i>
    <i t="default" r="1">
      <x v="28"/>
    </i>
    <i r="1">
      <x v="32"/>
      <x v="82"/>
    </i>
    <i t="default" r="1">
      <x v="32"/>
    </i>
    <i r="1">
      <x v="33"/>
      <x v="27"/>
    </i>
    <i r="2">
      <x v="83"/>
    </i>
    <i t="default" r="1">
      <x v="33"/>
    </i>
    <i r="1">
      <x v="34"/>
      <x v="84"/>
    </i>
    <i t="default" r="1">
      <x v="34"/>
    </i>
    <i r="1">
      <x v="35"/>
      <x v="5"/>
    </i>
    <i r="2">
      <x v="15"/>
    </i>
    <i r="2">
      <x v="21"/>
    </i>
    <i r="2">
      <x v="23"/>
    </i>
    <i r="2">
      <x v="31"/>
    </i>
    <i r="2">
      <x v="52"/>
    </i>
    <i r="2">
      <x v="55"/>
    </i>
    <i r="2">
      <x v="93"/>
    </i>
    <i r="2">
      <x v="96"/>
    </i>
    <i t="default" r="1">
      <x v="35"/>
    </i>
    <i r="1">
      <x v="37"/>
      <x v="91"/>
    </i>
    <i t="default" r="1">
      <x v="37"/>
    </i>
    <i r="1">
      <x v="40"/>
      <x v="19"/>
    </i>
    <i r="2">
      <x v="50"/>
    </i>
    <i r="2">
      <x v="94"/>
    </i>
    <i r="2">
      <x v="109"/>
    </i>
    <i r="2">
      <x v="129"/>
    </i>
    <i t="default" r="1">
      <x v="40"/>
    </i>
    <i r="1">
      <x v="41"/>
      <x v="11"/>
    </i>
    <i r="2">
      <x v="16"/>
    </i>
    <i r="2">
      <x v="20"/>
    </i>
    <i r="2">
      <x v="39"/>
    </i>
    <i r="2">
      <x v="42"/>
    </i>
    <i r="2">
      <x v="53"/>
    </i>
    <i r="2">
      <x v="78"/>
    </i>
    <i r="2">
      <x v="86"/>
    </i>
    <i r="2">
      <x v="129"/>
    </i>
    <i r="2">
      <x v="132"/>
    </i>
    <i t="default" r="1">
      <x v="41"/>
    </i>
    <i r="1">
      <x v="43"/>
      <x v="21"/>
    </i>
    <i r="2">
      <x v="27"/>
    </i>
    <i r="2">
      <x v="52"/>
    </i>
    <i r="2">
      <x v="54"/>
    </i>
    <i r="2">
      <x v="85"/>
    </i>
    <i r="2">
      <x v="97"/>
    </i>
    <i t="default" r="1">
      <x v="43"/>
    </i>
    <i r="1">
      <x v="47"/>
      <x v="5"/>
    </i>
    <i r="2">
      <x v="8"/>
    </i>
    <i r="2">
      <x v="21"/>
    </i>
    <i r="2">
      <x v="30"/>
    </i>
    <i r="2">
      <x v="43"/>
    </i>
    <i r="2">
      <x v="63"/>
    </i>
    <i r="2">
      <x v="78"/>
    </i>
    <i r="2">
      <x v="100"/>
    </i>
    <i r="2">
      <x v="112"/>
    </i>
    <i r="2">
      <x v="130"/>
    </i>
    <i t="default" r="1">
      <x v="47"/>
    </i>
    <i r="1">
      <x v="48"/>
      <x v="114"/>
    </i>
    <i t="default" r="1">
      <x v="48"/>
    </i>
    <i r="1">
      <x v="51"/>
      <x v="8"/>
    </i>
    <i r="2">
      <x v="27"/>
    </i>
    <i r="2">
      <x v="30"/>
    </i>
    <i r="2">
      <x v="44"/>
    </i>
    <i r="2">
      <x v="57"/>
    </i>
    <i r="2">
      <x v="131"/>
    </i>
    <i t="default" r="1">
      <x v="51"/>
    </i>
    <i r="1">
      <x v="53"/>
      <x v="25"/>
    </i>
    <i r="2">
      <x v="69"/>
    </i>
    <i r="2">
      <x v="98"/>
    </i>
    <i r="2">
      <x v="111"/>
    </i>
    <i r="2">
      <x v="135"/>
    </i>
    <i t="default" r="1">
      <x v="53"/>
    </i>
    <i r="1">
      <x v="54"/>
      <x v="5"/>
    </i>
    <i r="2">
      <x v="8"/>
    </i>
    <i r="2">
      <x v="21"/>
    </i>
    <i r="2">
      <x v="29"/>
    </i>
    <i r="2">
      <x v="44"/>
    </i>
    <i r="2">
      <x v="52"/>
    </i>
    <i r="2">
      <x v="57"/>
    </i>
    <i r="2">
      <x v="67"/>
    </i>
    <i r="2">
      <x v="85"/>
    </i>
    <i r="2">
      <x v="88"/>
    </i>
    <i r="2">
      <x v="130"/>
    </i>
    <i r="2">
      <x v="142"/>
    </i>
    <i t="default" r="1">
      <x v="54"/>
    </i>
    <i r="1">
      <x v="56"/>
      <x v="4"/>
    </i>
    <i r="2">
      <x v="6"/>
    </i>
    <i r="2">
      <x v="27"/>
    </i>
    <i r="2">
      <x v="49"/>
    </i>
    <i r="2">
      <x v="55"/>
    </i>
    <i r="2">
      <x v="87"/>
    </i>
    <i r="2">
      <x v="134"/>
    </i>
    <i r="2">
      <x v="141"/>
    </i>
    <i t="default" r="1">
      <x v="56"/>
    </i>
    <i r="1">
      <x v="58"/>
      <x v="121"/>
    </i>
    <i t="default" r="1">
      <x v="58"/>
    </i>
    <i r="1">
      <x v="59"/>
      <x v="122"/>
    </i>
    <i t="default" r="1">
      <x v="59"/>
    </i>
    <i r="1">
      <x v="60"/>
      <x v="32"/>
    </i>
    <i r="2">
      <x v="51"/>
    </i>
    <i r="2">
      <x v="89"/>
    </i>
    <i r="2">
      <x v="108"/>
    </i>
    <i t="default" r="1">
      <x v="60"/>
    </i>
    <i r="1">
      <x v="64"/>
      <x v="18"/>
    </i>
    <i r="2">
      <x v="75"/>
    </i>
    <i t="default" r="1">
      <x v="64"/>
    </i>
    <i t="default">
      <x/>
    </i>
    <i>
      <x v="1"/>
      <x/>
      <x/>
    </i>
    <i t="default" r="1">
      <x/>
    </i>
    <i r="1">
      <x v="1"/>
      <x v="1"/>
    </i>
    <i t="default" r="1">
      <x v="1"/>
    </i>
    <i r="1">
      <x v="4"/>
      <x v="12"/>
    </i>
    <i t="default" r="1">
      <x v="4"/>
    </i>
    <i r="1">
      <x v="5"/>
      <x v="17"/>
    </i>
    <i t="default" r="1">
      <x v="5"/>
    </i>
    <i r="1">
      <x v="12"/>
      <x v="26"/>
    </i>
    <i r="2">
      <x v="27"/>
    </i>
    <i t="default" r="1">
      <x v="12"/>
    </i>
    <i r="1">
      <x v="14"/>
      <x v="33"/>
    </i>
    <i t="default" r="1">
      <x v="14"/>
    </i>
    <i r="1">
      <x v="17"/>
      <x v="40"/>
    </i>
    <i t="default" r="1">
      <x v="17"/>
    </i>
    <i r="1">
      <x v="19"/>
      <x v="41"/>
    </i>
    <i t="default" r="1">
      <x v="19"/>
    </i>
    <i r="1">
      <x v="21"/>
      <x v="118"/>
    </i>
    <i t="default" r="1">
      <x v="21"/>
    </i>
    <i r="1">
      <x v="22"/>
      <x v="58"/>
    </i>
    <i t="default" r="1">
      <x v="22"/>
    </i>
    <i r="1">
      <x v="26"/>
      <x v="5"/>
    </i>
    <i r="2">
      <x v="21"/>
    </i>
    <i r="2">
      <x v="62"/>
    </i>
    <i r="2">
      <x v="127"/>
    </i>
    <i t="default" r="1">
      <x v="26"/>
    </i>
    <i r="1">
      <x v="30"/>
      <x v="76"/>
    </i>
    <i t="default" r="1">
      <x v="30"/>
    </i>
    <i r="1">
      <x v="42"/>
      <x v="104"/>
    </i>
    <i t="default" r="1">
      <x v="42"/>
    </i>
    <i r="1">
      <x v="44"/>
      <x v="105"/>
    </i>
    <i t="default" r="1">
      <x v="44"/>
    </i>
    <i r="1">
      <x v="45"/>
      <x v="21"/>
    </i>
    <i r="2">
      <x v="62"/>
    </i>
    <i r="2">
      <x v="64"/>
    </i>
    <i r="2">
      <x v="66"/>
    </i>
    <i r="2">
      <x v="139"/>
    </i>
    <i t="default" r="1">
      <x v="45"/>
    </i>
    <i r="1">
      <x v="46"/>
      <x v="106"/>
    </i>
    <i t="default" r="1">
      <x v="46"/>
    </i>
    <i r="1">
      <x v="49"/>
      <x v="115"/>
    </i>
    <i t="default" r="1">
      <x v="49"/>
    </i>
    <i r="1">
      <x v="50"/>
      <x v="116"/>
    </i>
    <i t="default" r="1">
      <x v="50"/>
    </i>
    <i r="1">
      <x v="52"/>
      <x v="117"/>
    </i>
    <i t="default" r="1">
      <x v="52"/>
    </i>
    <i r="1">
      <x v="55"/>
      <x v="119"/>
    </i>
    <i t="default" r="1">
      <x v="55"/>
    </i>
    <i r="1">
      <x v="57"/>
      <x v="120"/>
    </i>
    <i t="default" r="1">
      <x v="57"/>
    </i>
    <i r="1">
      <x v="62"/>
      <x v="137"/>
    </i>
    <i t="default" r="1">
      <x v="62"/>
    </i>
    <i r="1">
      <x v="63"/>
      <x v="140"/>
    </i>
    <i t="default" r="1">
      <x v="63"/>
    </i>
    <i t="default">
      <x v="1"/>
    </i>
    <i>
      <x v="2"/>
      <x v="2"/>
      <x v="9"/>
    </i>
    <i t="default" r="1">
      <x v="2"/>
    </i>
    <i r="1">
      <x v="3"/>
      <x v="10"/>
    </i>
    <i t="default" r="1">
      <x v="3"/>
    </i>
    <i r="1">
      <x v="8"/>
      <x v="22"/>
    </i>
    <i t="default" r="1">
      <x v="8"/>
    </i>
    <i r="1">
      <x v="20"/>
      <x v="45"/>
    </i>
    <i t="default" r="1">
      <x v="20"/>
    </i>
    <i r="1">
      <x v="23"/>
      <x v="60"/>
    </i>
    <i t="default" r="1">
      <x v="23"/>
    </i>
    <i r="1">
      <x v="24"/>
      <x v="61"/>
    </i>
    <i t="default" r="1">
      <x v="24"/>
    </i>
    <i r="1">
      <x v="29"/>
      <x v="74"/>
    </i>
    <i t="default" r="1">
      <x v="29"/>
    </i>
    <i r="1">
      <x v="31"/>
      <x v="77"/>
    </i>
    <i t="default" r="1">
      <x v="31"/>
    </i>
    <i r="1">
      <x v="36"/>
      <x v="90"/>
    </i>
    <i t="default" r="1">
      <x v="36"/>
    </i>
    <i r="1">
      <x v="38"/>
      <x v="92"/>
    </i>
    <i t="default" r="1">
      <x v="38"/>
    </i>
    <i r="1">
      <x v="39"/>
      <x v="101"/>
    </i>
    <i t="default" r="1">
      <x v="39"/>
    </i>
    <i r="1">
      <x v="61"/>
      <x v="133"/>
    </i>
    <i t="default" r="1">
      <x v="61"/>
    </i>
    <i r="1">
      <x v="65"/>
      <x v="143"/>
    </i>
    <i t="default" r="1">
      <x v="65"/>
    </i>
    <i t="default">
      <x v="2"/>
    </i>
    <i t="grand">
      <x/>
    </i>
  </rowItems>
  <colFields count="1">
    <field x="-2"/>
  </colFields>
  <colItems count="16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</colItems>
  <dataFields count="16">
    <dataField name="?sszeg / fsz_?ssz" fld="3" baseField="0" baseItem="0"/>
    <dataField name="Összeg / fsz_nő" fld="4" baseField="0" baseItem="0"/>
    <dataField name="Összeg / főisk_össz" fld="5" baseField="0" baseItem="0"/>
    <dataField name="Összeg / főisk_nő" fld="6" baseField="0" baseItem="0"/>
    <dataField name="?sszeg / egyetem_?ssz" fld="7" baseField="0" baseItem="0"/>
    <dataField name="Összeg / egyetem_nő" fld="8" baseField="0" baseItem="0"/>
    <dataField name="?sszeg / szakir_?ssz" fld="9" baseField="0" baseItem="0"/>
    <dataField name="Összeg / szakir_nő" fld="10" baseField="0" baseItem="0"/>
    <dataField name="?sszeg / PhD_?ssz" fld="11" baseField="0" baseItem="0"/>
    <dataField name="Összeg / PhD_nő" fld="12" baseField="0" baseItem="0"/>
    <dataField name="?sszeg / alap_?ssz" fld="13" baseField="0" baseItem="0"/>
    <dataField name="Összeg / alap_nő" fld="14" baseField="0" baseItem="0"/>
    <dataField name="?sszeg / mester_?ssz" fld="15" baseField="0" baseItem="0"/>
    <dataField name="Összeg / mester_nő" fld="16" baseField="0" baseItem="0"/>
    <dataField name="?sszeg / osztatlan_?ssz" fld="17" baseField="0" baseItem="0"/>
    <dataField name="Összeg / osztatlan_nő" fld="18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0.28125" style="26" customWidth="1"/>
    <col min="2" max="15" width="6.7109375" style="24" customWidth="1"/>
    <col min="16" max="17" width="6.7109375" style="26" customWidth="1"/>
    <col min="18" max="19" width="6.7109375" style="29" customWidth="1"/>
    <col min="20" max="21" width="13.421875" style="26" customWidth="1"/>
    <col min="22" max="16384" width="9.140625" style="26" customWidth="1"/>
  </cols>
  <sheetData>
    <row r="1" ht="12.75">
      <c r="A1" s="23" t="s">
        <v>394</v>
      </c>
    </row>
    <row r="2" spans="1:20" ht="12.75">
      <c r="A2" s="45" t="s">
        <v>319</v>
      </c>
      <c r="B2" s="45"/>
      <c r="C2" s="27"/>
      <c r="D2" s="27"/>
      <c r="E2" s="27"/>
      <c r="F2" s="27"/>
      <c r="G2" s="27"/>
      <c r="H2" s="27"/>
      <c r="I2" s="27"/>
      <c r="J2" s="27"/>
      <c r="K2" s="27"/>
      <c r="L2" s="27"/>
      <c r="M2" s="32"/>
      <c r="N2" s="34"/>
      <c r="O2" s="33"/>
      <c r="R2" s="26"/>
      <c r="S2" s="36" t="s">
        <v>319</v>
      </c>
      <c r="T2" s="35"/>
    </row>
    <row r="3" spans="1:19" ht="26.25" customHeight="1">
      <c r="A3" s="37" t="s">
        <v>320</v>
      </c>
      <c r="B3" s="39" t="s">
        <v>321</v>
      </c>
      <c r="C3" s="39"/>
      <c r="D3" s="39" t="s">
        <v>322</v>
      </c>
      <c r="E3" s="39"/>
      <c r="F3" s="40" t="s">
        <v>388</v>
      </c>
      <c r="G3" s="41"/>
      <c r="H3" s="46" t="s">
        <v>323</v>
      </c>
      <c r="I3" s="41"/>
      <c r="J3" s="42" t="s">
        <v>389</v>
      </c>
      <c r="K3" s="44"/>
      <c r="L3" s="39" t="s">
        <v>390</v>
      </c>
      <c r="M3" s="39"/>
      <c r="N3" s="39" t="s">
        <v>324</v>
      </c>
      <c r="O3" s="39"/>
      <c r="P3" s="39" t="s">
        <v>325</v>
      </c>
      <c r="Q3" s="39"/>
      <c r="R3" s="39" t="s">
        <v>391</v>
      </c>
      <c r="S3" s="39"/>
    </row>
    <row r="4" spans="1:19" ht="12.75" customHeight="1">
      <c r="A4" s="37"/>
      <c r="B4" s="42" t="s">
        <v>326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</row>
    <row r="5" spans="1:19" ht="12.75">
      <c r="A5" s="38"/>
      <c r="B5" s="28" t="s">
        <v>327</v>
      </c>
      <c r="C5" s="28" t="s">
        <v>328</v>
      </c>
      <c r="D5" s="28" t="s">
        <v>327</v>
      </c>
      <c r="E5" s="28" t="s">
        <v>328</v>
      </c>
      <c r="F5" s="28" t="s">
        <v>327</v>
      </c>
      <c r="G5" s="28" t="s">
        <v>328</v>
      </c>
      <c r="H5" s="28" t="s">
        <v>327</v>
      </c>
      <c r="I5" s="28" t="s">
        <v>328</v>
      </c>
      <c r="J5" s="28" t="s">
        <v>327</v>
      </c>
      <c r="K5" s="28" t="s">
        <v>328</v>
      </c>
      <c r="L5" s="28" t="s">
        <v>327</v>
      </c>
      <c r="M5" s="28" t="s">
        <v>328</v>
      </c>
      <c r="N5" s="28" t="s">
        <v>327</v>
      </c>
      <c r="O5" s="28" t="s">
        <v>328</v>
      </c>
      <c r="P5" s="28" t="s">
        <v>327</v>
      </c>
      <c r="Q5" s="28" t="s">
        <v>328</v>
      </c>
      <c r="R5" s="28" t="s">
        <v>327</v>
      </c>
      <c r="S5" s="28" t="s">
        <v>328</v>
      </c>
    </row>
    <row r="6" ht="12.75">
      <c r="A6" s="29" t="s">
        <v>354</v>
      </c>
    </row>
    <row r="7" spans="1:21" ht="12.75">
      <c r="A7" s="26" t="s">
        <v>89</v>
      </c>
      <c r="B7" s="30">
        <v>34</v>
      </c>
      <c r="C7" s="30">
        <v>28</v>
      </c>
      <c r="D7" s="30">
        <v>104</v>
      </c>
      <c r="E7" s="30">
        <v>65</v>
      </c>
      <c r="F7" s="30">
        <v>0</v>
      </c>
      <c r="G7" s="30">
        <v>0</v>
      </c>
      <c r="H7" s="30">
        <v>102</v>
      </c>
      <c r="I7" s="30">
        <v>74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26">
        <v>0</v>
      </c>
      <c r="Q7" s="26">
        <v>0</v>
      </c>
      <c r="R7" s="29">
        <f>+B7+D7+F7+H7+J7+L7+N7+P7</f>
        <v>240</v>
      </c>
      <c r="S7" s="29">
        <f>+C7+E7+G7+I7+K7+M7+O7+Q7</f>
        <v>167</v>
      </c>
      <c r="T7" s="31"/>
      <c r="U7" s="31"/>
    </row>
    <row r="8" spans="1:21" ht="12.75">
      <c r="A8" s="26" t="s">
        <v>91</v>
      </c>
      <c r="B8" s="24">
        <v>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7</v>
      </c>
      <c r="K8" s="24">
        <v>4</v>
      </c>
      <c r="L8" s="24">
        <v>0</v>
      </c>
      <c r="M8" s="24">
        <v>0</v>
      </c>
      <c r="N8" s="24">
        <v>23</v>
      </c>
      <c r="O8" s="24">
        <v>16</v>
      </c>
      <c r="P8" s="26">
        <v>0</v>
      </c>
      <c r="Q8" s="26">
        <v>0</v>
      </c>
      <c r="R8" s="29">
        <f>+B8+D8+F8+H8+J8+L8+N8+P8</f>
        <v>30</v>
      </c>
      <c r="S8" s="29">
        <f>+C8+E8+G8+I8+K8+M8+O8+Q8</f>
        <v>20</v>
      </c>
      <c r="T8" s="24"/>
      <c r="U8" s="24"/>
    </row>
    <row r="9" spans="1:21" ht="12.75">
      <c r="A9" s="29" t="s">
        <v>93</v>
      </c>
      <c r="T9" s="24"/>
      <c r="U9" s="24"/>
    </row>
    <row r="10" spans="1:21" ht="12.75">
      <c r="A10" s="26" t="s">
        <v>399</v>
      </c>
      <c r="B10" s="24">
        <v>171</v>
      </c>
      <c r="C10" s="24">
        <v>140</v>
      </c>
      <c r="D10" s="24">
        <v>65</v>
      </c>
      <c r="E10" s="24">
        <v>41</v>
      </c>
      <c r="F10" s="24">
        <v>0</v>
      </c>
      <c r="G10" s="24">
        <v>0</v>
      </c>
      <c r="H10" s="24">
        <v>100</v>
      </c>
      <c r="I10" s="24">
        <v>77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6">
        <v>0</v>
      </c>
      <c r="Q10" s="26">
        <v>0</v>
      </c>
      <c r="R10" s="29">
        <f aca="true" t="shared" si="0" ref="R10:R22">+B10+D10+F10+H10+J10+L10+N10+P10</f>
        <v>336</v>
      </c>
      <c r="S10" s="29">
        <f aca="true" t="shared" si="1" ref="S10:S22">+C10+E10+G10+I10+K10+M10+O10+Q10</f>
        <v>258</v>
      </c>
      <c r="T10" s="24"/>
      <c r="U10" s="24"/>
    </row>
    <row r="11" spans="1:21" ht="12.75">
      <c r="A11" s="26" t="s">
        <v>400</v>
      </c>
      <c r="B11" s="24">
        <v>0</v>
      </c>
      <c r="C11" s="24">
        <v>0</v>
      </c>
      <c r="D11" s="24">
        <v>30</v>
      </c>
      <c r="E11" s="24">
        <v>23</v>
      </c>
      <c r="F11" s="24">
        <v>0</v>
      </c>
      <c r="G11" s="24">
        <v>0</v>
      </c>
      <c r="H11" s="24">
        <v>134</v>
      </c>
      <c r="I11" s="24">
        <v>106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6">
        <v>0</v>
      </c>
      <c r="Q11" s="26">
        <v>0</v>
      </c>
      <c r="R11" s="29">
        <f t="shared" si="0"/>
        <v>164</v>
      </c>
      <c r="S11" s="29">
        <f t="shared" si="1"/>
        <v>129</v>
      </c>
      <c r="T11" s="24"/>
      <c r="U11" s="24"/>
    </row>
    <row r="12" spans="1:21" s="29" customFormat="1" ht="12.75">
      <c r="A12" s="29" t="s">
        <v>401</v>
      </c>
      <c r="B12" s="25">
        <f>SUM(B10:B11)</f>
        <v>171</v>
      </c>
      <c r="C12" s="25">
        <f aca="true" t="shared" si="2" ref="C12:Q12">SUM(C10:C11)</f>
        <v>140</v>
      </c>
      <c r="D12" s="25">
        <f t="shared" si="2"/>
        <v>95</v>
      </c>
      <c r="E12" s="25">
        <f t="shared" si="2"/>
        <v>64</v>
      </c>
      <c r="F12" s="25">
        <f t="shared" si="2"/>
        <v>0</v>
      </c>
      <c r="G12" s="25">
        <f t="shared" si="2"/>
        <v>0</v>
      </c>
      <c r="H12" s="25">
        <f t="shared" si="2"/>
        <v>234</v>
      </c>
      <c r="I12" s="25">
        <f t="shared" si="2"/>
        <v>183</v>
      </c>
      <c r="J12" s="25">
        <f t="shared" si="2"/>
        <v>0</v>
      </c>
      <c r="K12" s="25">
        <f t="shared" si="2"/>
        <v>0</v>
      </c>
      <c r="L12" s="25">
        <f t="shared" si="2"/>
        <v>0</v>
      </c>
      <c r="M12" s="25">
        <f t="shared" si="2"/>
        <v>0</v>
      </c>
      <c r="N12" s="25">
        <f t="shared" si="2"/>
        <v>0</v>
      </c>
      <c r="O12" s="25">
        <f t="shared" si="2"/>
        <v>0</v>
      </c>
      <c r="P12" s="25">
        <f t="shared" si="2"/>
        <v>0</v>
      </c>
      <c r="Q12" s="25">
        <f t="shared" si="2"/>
        <v>0</v>
      </c>
      <c r="R12" s="29">
        <f t="shared" si="0"/>
        <v>500</v>
      </c>
      <c r="S12" s="29">
        <f t="shared" si="1"/>
        <v>387</v>
      </c>
      <c r="T12" s="25"/>
      <c r="U12" s="25"/>
    </row>
    <row r="13" spans="1:21" ht="12.75">
      <c r="A13" s="26" t="s">
        <v>95</v>
      </c>
      <c r="B13" s="24">
        <v>39</v>
      </c>
      <c r="C13" s="24">
        <v>3</v>
      </c>
      <c r="D13" s="24">
        <v>97</v>
      </c>
      <c r="E13" s="24">
        <v>21</v>
      </c>
      <c r="F13" s="24">
        <v>0</v>
      </c>
      <c r="G13" s="24">
        <v>0</v>
      </c>
      <c r="H13" s="24">
        <v>14</v>
      </c>
      <c r="I13" s="24">
        <v>2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6">
        <v>0</v>
      </c>
      <c r="Q13" s="26">
        <v>0</v>
      </c>
      <c r="R13" s="29">
        <f t="shared" si="0"/>
        <v>150</v>
      </c>
      <c r="S13" s="29">
        <f t="shared" si="1"/>
        <v>26</v>
      </c>
      <c r="T13" s="24"/>
      <c r="U13" s="24"/>
    </row>
    <row r="14" spans="1:21" ht="12.75">
      <c r="A14" s="26" t="s">
        <v>97</v>
      </c>
      <c r="B14" s="24">
        <v>7</v>
      </c>
      <c r="C14" s="24">
        <v>6</v>
      </c>
      <c r="D14" s="24">
        <v>26</v>
      </c>
      <c r="E14" s="24">
        <v>19</v>
      </c>
      <c r="F14" s="24">
        <v>0</v>
      </c>
      <c r="G14" s="24">
        <v>0</v>
      </c>
      <c r="H14" s="24">
        <v>46</v>
      </c>
      <c r="I14" s="24">
        <v>31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6">
        <v>0</v>
      </c>
      <c r="Q14" s="26">
        <v>0</v>
      </c>
      <c r="R14" s="29">
        <f t="shared" si="0"/>
        <v>79</v>
      </c>
      <c r="S14" s="29">
        <f t="shared" si="1"/>
        <v>56</v>
      </c>
      <c r="T14" s="24"/>
      <c r="U14" s="24"/>
    </row>
    <row r="15" spans="1:21" ht="12.75">
      <c r="A15" s="26" t="s">
        <v>101</v>
      </c>
      <c r="B15" s="24">
        <v>105</v>
      </c>
      <c r="C15" s="24">
        <v>87</v>
      </c>
      <c r="D15" s="24">
        <v>72</v>
      </c>
      <c r="E15" s="24">
        <v>42</v>
      </c>
      <c r="F15" s="24">
        <v>0</v>
      </c>
      <c r="G15" s="24">
        <v>0</v>
      </c>
      <c r="H15" s="24">
        <v>340</v>
      </c>
      <c r="I15" s="24">
        <v>257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6">
        <v>0</v>
      </c>
      <c r="Q15" s="26">
        <v>0</v>
      </c>
      <c r="R15" s="29">
        <f t="shared" si="0"/>
        <v>517</v>
      </c>
      <c r="S15" s="29">
        <f t="shared" si="1"/>
        <v>386</v>
      </c>
      <c r="T15" s="24"/>
      <c r="U15" s="24"/>
    </row>
    <row r="16" spans="1:21" ht="12.75">
      <c r="A16" s="26" t="s">
        <v>103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37</v>
      </c>
      <c r="K16" s="24">
        <v>18</v>
      </c>
      <c r="L16" s="24">
        <v>0</v>
      </c>
      <c r="M16" s="24">
        <v>0</v>
      </c>
      <c r="N16" s="24">
        <v>15</v>
      </c>
      <c r="O16" s="24">
        <v>6</v>
      </c>
      <c r="P16" s="26">
        <v>17</v>
      </c>
      <c r="Q16" s="26">
        <v>13</v>
      </c>
      <c r="R16" s="29">
        <f t="shared" si="0"/>
        <v>69</v>
      </c>
      <c r="S16" s="29">
        <f t="shared" si="1"/>
        <v>37</v>
      </c>
      <c r="T16" s="24"/>
      <c r="U16" s="24"/>
    </row>
    <row r="17" spans="1:21" ht="12.75">
      <c r="A17" s="26" t="s">
        <v>105</v>
      </c>
      <c r="B17" s="24">
        <v>34</v>
      </c>
      <c r="C17" s="24">
        <v>23</v>
      </c>
      <c r="D17" s="24">
        <v>114</v>
      </c>
      <c r="E17" s="24">
        <v>81</v>
      </c>
      <c r="F17" s="24">
        <v>0</v>
      </c>
      <c r="G17" s="24">
        <v>0</v>
      </c>
      <c r="H17" s="24">
        <v>87</v>
      </c>
      <c r="I17" s="24">
        <v>74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6">
        <v>0</v>
      </c>
      <c r="Q17" s="26">
        <v>0</v>
      </c>
      <c r="R17" s="29">
        <f t="shared" si="0"/>
        <v>235</v>
      </c>
      <c r="S17" s="29">
        <f t="shared" si="1"/>
        <v>178</v>
      </c>
      <c r="T17" s="24"/>
      <c r="U17" s="24"/>
    </row>
    <row r="18" spans="1:21" ht="12.75">
      <c r="A18" s="26" t="s">
        <v>107</v>
      </c>
      <c r="B18" s="24">
        <v>0</v>
      </c>
      <c r="C18" s="24">
        <v>0</v>
      </c>
      <c r="D18" s="24">
        <v>10</v>
      </c>
      <c r="E18" s="24">
        <v>10</v>
      </c>
      <c r="F18" s="24">
        <v>0</v>
      </c>
      <c r="G18" s="24">
        <v>0</v>
      </c>
      <c r="H18" s="24">
        <v>39</v>
      </c>
      <c r="I18" s="24">
        <v>39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6">
        <v>0</v>
      </c>
      <c r="Q18" s="26">
        <v>0</v>
      </c>
      <c r="R18" s="29">
        <f t="shared" si="0"/>
        <v>49</v>
      </c>
      <c r="S18" s="29">
        <f t="shared" si="1"/>
        <v>49</v>
      </c>
      <c r="T18" s="24"/>
      <c r="U18" s="24"/>
    </row>
    <row r="19" spans="1:21" ht="12.75">
      <c r="A19" s="26" t="s">
        <v>109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150</v>
      </c>
      <c r="I19" s="24">
        <v>75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6">
        <v>0</v>
      </c>
      <c r="Q19" s="26">
        <v>0</v>
      </c>
      <c r="R19" s="29">
        <f t="shared" si="0"/>
        <v>150</v>
      </c>
      <c r="S19" s="29">
        <f t="shared" si="1"/>
        <v>75</v>
      </c>
      <c r="T19" s="24"/>
      <c r="U19" s="24"/>
    </row>
    <row r="20" spans="1:21" ht="12.75">
      <c r="A20" s="26" t="s">
        <v>111</v>
      </c>
      <c r="B20" s="24">
        <v>24</v>
      </c>
      <c r="C20" s="24">
        <v>18</v>
      </c>
      <c r="D20" s="24">
        <v>3</v>
      </c>
      <c r="E20" s="24">
        <v>2</v>
      </c>
      <c r="F20" s="24">
        <v>0</v>
      </c>
      <c r="G20" s="24">
        <v>0</v>
      </c>
      <c r="H20" s="24">
        <v>7</v>
      </c>
      <c r="I20" s="24">
        <v>5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6">
        <v>0</v>
      </c>
      <c r="Q20" s="26">
        <v>0</v>
      </c>
      <c r="R20" s="29">
        <f t="shared" si="0"/>
        <v>34</v>
      </c>
      <c r="S20" s="29">
        <f t="shared" si="1"/>
        <v>25</v>
      </c>
      <c r="T20" s="24"/>
      <c r="U20" s="24"/>
    </row>
    <row r="21" spans="1:21" ht="12.75">
      <c r="A21" s="26" t="s">
        <v>113</v>
      </c>
      <c r="B21" s="24">
        <v>0</v>
      </c>
      <c r="C21" s="24">
        <v>0</v>
      </c>
      <c r="D21" s="24">
        <v>55</v>
      </c>
      <c r="E21" s="24">
        <v>35</v>
      </c>
      <c r="F21" s="24">
        <v>0</v>
      </c>
      <c r="G21" s="24">
        <v>0</v>
      </c>
      <c r="H21" s="24">
        <v>139</v>
      </c>
      <c r="I21" s="24">
        <v>109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6">
        <v>0</v>
      </c>
      <c r="Q21" s="26">
        <v>0</v>
      </c>
      <c r="R21" s="29">
        <f t="shared" si="0"/>
        <v>194</v>
      </c>
      <c r="S21" s="29">
        <f t="shared" si="1"/>
        <v>144</v>
      </c>
      <c r="T21" s="24"/>
      <c r="U21" s="24"/>
    </row>
    <row r="22" spans="1:21" ht="12.75">
      <c r="A22" s="29" t="s">
        <v>355</v>
      </c>
      <c r="B22" s="25">
        <f>SUM(B12:B21)+B7+B8</f>
        <v>414</v>
      </c>
      <c r="C22" s="25">
        <f aca="true" t="shared" si="3" ref="C22:Q22">SUM(C12:C21)+C7+C8</f>
        <v>305</v>
      </c>
      <c r="D22" s="25">
        <f t="shared" si="3"/>
        <v>576</v>
      </c>
      <c r="E22" s="25">
        <f t="shared" si="3"/>
        <v>339</v>
      </c>
      <c r="F22" s="25">
        <f t="shared" si="3"/>
        <v>0</v>
      </c>
      <c r="G22" s="25">
        <f t="shared" si="3"/>
        <v>0</v>
      </c>
      <c r="H22" s="25">
        <f t="shared" si="3"/>
        <v>1158</v>
      </c>
      <c r="I22" s="25">
        <f t="shared" si="3"/>
        <v>849</v>
      </c>
      <c r="J22" s="25">
        <f t="shared" si="3"/>
        <v>44</v>
      </c>
      <c r="K22" s="25">
        <f t="shared" si="3"/>
        <v>22</v>
      </c>
      <c r="L22" s="25">
        <f t="shared" si="3"/>
        <v>0</v>
      </c>
      <c r="M22" s="25">
        <f t="shared" si="3"/>
        <v>0</v>
      </c>
      <c r="N22" s="25">
        <f t="shared" si="3"/>
        <v>38</v>
      </c>
      <c r="O22" s="25">
        <f t="shared" si="3"/>
        <v>22</v>
      </c>
      <c r="P22" s="25">
        <f t="shared" si="3"/>
        <v>17</v>
      </c>
      <c r="Q22" s="25">
        <f t="shared" si="3"/>
        <v>13</v>
      </c>
      <c r="R22" s="29">
        <f t="shared" si="0"/>
        <v>2247</v>
      </c>
      <c r="S22" s="29">
        <f t="shared" si="1"/>
        <v>1550</v>
      </c>
      <c r="T22" s="24"/>
      <c r="U22" s="24"/>
    </row>
    <row r="23" spans="1:21" ht="12.75">
      <c r="A23" s="29" t="s">
        <v>329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T23" s="24"/>
      <c r="U23" s="24"/>
    </row>
    <row r="24" spans="1:21" ht="12.75">
      <c r="A24" s="29" t="s">
        <v>116</v>
      </c>
      <c r="T24" s="24"/>
      <c r="U24" s="24"/>
    </row>
    <row r="25" spans="1:21" ht="12.75">
      <c r="A25" s="26" t="s">
        <v>117</v>
      </c>
      <c r="B25" s="24">
        <v>0</v>
      </c>
      <c r="C25" s="24">
        <v>0</v>
      </c>
      <c r="D25" s="24">
        <v>8</v>
      </c>
      <c r="E25" s="24">
        <v>4</v>
      </c>
      <c r="F25" s="24">
        <v>51</v>
      </c>
      <c r="G25" s="24">
        <v>29</v>
      </c>
      <c r="H25" s="24">
        <v>59</v>
      </c>
      <c r="I25" s="24">
        <v>39</v>
      </c>
      <c r="J25" s="24">
        <v>4</v>
      </c>
      <c r="K25" s="24">
        <v>4</v>
      </c>
      <c r="L25" s="24">
        <v>0</v>
      </c>
      <c r="M25" s="24">
        <v>0</v>
      </c>
      <c r="N25" s="24">
        <v>0</v>
      </c>
      <c r="O25" s="24">
        <v>0</v>
      </c>
      <c r="P25" s="26">
        <v>4</v>
      </c>
      <c r="Q25" s="26">
        <v>2</v>
      </c>
      <c r="R25" s="29">
        <f aca="true" t="shared" si="4" ref="R25:R32">+B25+D25+F25+H25+J25+L25+N25+P25</f>
        <v>126</v>
      </c>
      <c r="S25" s="29">
        <f aca="true" t="shared" si="5" ref="S25:S32">+C25+E25+G25+I25+K25+M25+O25+Q25</f>
        <v>78</v>
      </c>
      <c r="T25" s="24"/>
      <c r="U25" s="24"/>
    </row>
    <row r="26" spans="1:21" ht="12.75">
      <c r="A26" s="26" t="s">
        <v>118</v>
      </c>
      <c r="B26" s="24">
        <v>0</v>
      </c>
      <c r="C26" s="24">
        <v>0</v>
      </c>
      <c r="D26" s="24">
        <v>14</v>
      </c>
      <c r="E26" s="24">
        <v>8</v>
      </c>
      <c r="F26" s="24">
        <v>479</v>
      </c>
      <c r="G26" s="24">
        <v>292</v>
      </c>
      <c r="H26" s="24">
        <v>541</v>
      </c>
      <c r="I26" s="24">
        <v>290</v>
      </c>
      <c r="J26" s="24">
        <v>49</v>
      </c>
      <c r="K26" s="24">
        <v>35</v>
      </c>
      <c r="L26" s="24">
        <v>0</v>
      </c>
      <c r="M26" s="24">
        <v>0</v>
      </c>
      <c r="N26" s="24">
        <v>0</v>
      </c>
      <c r="O26" s="24">
        <v>0</v>
      </c>
      <c r="P26" s="26">
        <v>12</v>
      </c>
      <c r="Q26" s="26">
        <v>7</v>
      </c>
      <c r="R26" s="29">
        <f t="shared" si="4"/>
        <v>1095</v>
      </c>
      <c r="S26" s="29">
        <f t="shared" si="5"/>
        <v>632</v>
      </c>
      <c r="T26" s="24"/>
      <c r="U26" s="24"/>
    </row>
    <row r="27" spans="1:21" ht="12.75">
      <c r="A27" s="26" t="s">
        <v>119</v>
      </c>
      <c r="B27" s="24">
        <v>0</v>
      </c>
      <c r="C27" s="24">
        <v>0</v>
      </c>
      <c r="D27" s="24">
        <v>8</v>
      </c>
      <c r="E27" s="24">
        <v>3</v>
      </c>
      <c r="F27" s="24">
        <v>111</v>
      </c>
      <c r="G27" s="24">
        <v>73</v>
      </c>
      <c r="H27" s="24">
        <v>98</v>
      </c>
      <c r="I27" s="24">
        <v>67</v>
      </c>
      <c r="J27" s="24">
        <v>8</v>
      </c>
      <c r="K27" s="24">
        <v>2</v>
      </c>
      <c r="L27" s="24">
        <v>0</v>
      </c>
      <c r="M27" s="24">
        <v>0</v>
      </c>
      <c r="N27" s="24">
        <v>0</v>
      </c>
      <c r="O27" s="24">
        <v>0</v>
      </c>
      <c r="P27" s="26">
        <v>17</v>
      </c>
      <c r="Q27" s="26">
        <v>7</v>
      </c>
      <c r="R27" s="29">
        <f t="shared" si="4"/>
        <v>242</v>
      </c>
      <c r="S27" s="29">
        <f t="shared" si="5"/>
        <v>152</v>
      </c>
      <c r="T27" s="24"/>
      <c r="U27" s="24"/>
    </row>
    <row r="28" spans="1:21" ht="12.75">
      <c r="A28" s="26" t="s">
        <v>120</v>
      </c>
      <c r="B28" s="24">
        <v>0</v>
      </c>
      <c r="C28" s="24">
        <v>0</v>
      </c>
      <c r="D28" s="24">
        <v>1</v>
      </c>
      <c r="E28" s="24">
        <v>0</v>
      </c>
      <c r="F28" s="24">
        <v>289</v>
      </c>
      <c r="G28" s="24">
        <v>131</v>
      </c>
      <c r="H28" s="24">
        <v>167</v>
      </c>
      <c r="I28" s="24">
        <v>89</v>
      </c>
      <c r="J28" s="24">
        <v>27</v>
      </c>
      <c r="K28" s="24">
        <v>17</v>
      </c>
      <c r="L28" s="24">
        <v>0</v>
      </c>
      <c r="M28" s="24">
        <v>0</v>
      </c>
      <c r="N28" s="24">
        <v>9</v>
      </c>
      <c r="O28" s="24">
        <v>6</v>
      </c>
      <c r="P28" s="26">
        <v>1</v>
      </c>
      <c r="Q28" s="26">
        <v>0</v>
      </c>
      <c r="R28" s="29">
        <f t="shared" si="4"/>
        <v>494</v>
      </c>
      <c r="S28" s="29">
        <f t="shared" si="5"/>
        <v>243</v>
      </c>
      <c r="T28" s="24"/>
      <c r="U28" s="24"/>
    </row>
    <row r="29" spans="1:21" ht="12.75">
      <c r="A29" s="26" t="s">
        <v>121</v>
      </c>
      <c r="B29" s="24">
        <v>0</v>
      </c>
      <c r="C29" s="24">
        <v>0</v>
      </c>
      <c r="D29" s="24">
        <v>3</v>
      </c>
      <c r="E29" s="24">
        <v>1</v>
      </c>
      <c r="F29" s="24">
        <v>47</v>
      </c>
      <c r="G29" s="24">
        <v>34</v>
      </c>
      <c r="H29" s="24">
        <v>177</v>
      </c>
      <c r="I29" s="24">
        <v>131</v>
      </c>
      <c r="J29" s="24">
        <v>18</v>
      </c>
      <c r="K29" s="24">
        <v>15</v>
      </c>
      <c r="L29" s="24">
        <v>0</v>
      </c>
      <c r="M29" s="24">
        <v>0</v>
      </c>
      <c r="N29" s="24">
        <v>0</v>
      </c>
      <c r="O29" s="24">
        <v>0</v>
      </c>
      <c r="P29" s="26">
        <v>0</v>
      </c>
      <c r="Q29" s="26">
        <v>0</v>
      </c>
      <c r="R29" s="29">
        <f t="shared" si="4"/>
        <v>245</v>
      </c>
      <c r="S29" s="29">
        <f t="shared" si="5"/>
        <v>181</v>
      </c>
      <c r="T29" s="24"/>
      <c r="U29" s="24"/>
    </row>
    <row r="30" spans="1:21" ht="12.75">
      <c r="A30" s="26" t="s">
        <v>122</v>
      </c>
      <c r="B30" s="24">
        <v>0</v>
      </c>
      <c r="C30" s="24">
        <v>0</v>
      </c>
      <c r="D30" s="24">
        <v>0</v>
      </c>
      <c r="E30" s="24">
        <v>0</v>
      </c>
      <c r="F30" s="24">
        <v>96</v>
      </c>
      <c r="G30" s="24">
        <v>76</v>
      </c>
      <c r="H30" s="24">
        <v>62</v>
      </c>
      <c r="I30" s="24">
        <v>52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6">
        <v>1</v>
      </c>
      <c r="Q30" s="26">
        <v>1</v>
      </c>
      <c r="R30" s="29">
        <f t="shared" si="4"/>
        <v>159</v>
      </c>
      <c r="S30" s="29">
        <f t="shared" si="5"/>
        <v>129</v>
      </c>
      <c r="T30" s="24"/>
      <c r="U30" s="24"/>
    </row>
    <row r="31" spans="1:21" ht="12.75">
      <c r="A31" s="26" t="s">
        <v>123</v>
      </c>
      <c r="B31" s="24">
        <v>0</v>
      </c>
      <c r="C31" s="24">
        <v>0</v>
      </c>
      <c r="D31" s="24">
        <v>2</v>
      </c>
      <c r="E31" s="24">
        <v>2</v>
      </c>
      <c r="F31" s="24">
        <v>256</v>
      </c>
      <c r="G31" s="24">
        <v>178</v>
      </c>
      <c r="H31" s="24">
        <v>249</v>
      </c>
      <c r="I31" s="24">
        <v>172</v>
      </c>
      <c r="J31" s="24">
        <v>10</v>
      </c>
      <c r="K31" s="24">
        <v>7</v>
      </c>
      <c r="L31" s="24">
        <v>0</v>
      </c>
      <c r="M31" s="24">
        <v>0</v>
      </c>
      <c r="N31" s="24">
        <v>0</v>
      </c>
      <c r="O31" s="24">
        <v>0</v>
      </c>
      <c r="P31" s="26">
        <v>15</v>
      </c>
      <c r="Q31" s="26">
        <v>7</v>
      </c>
      <c r="R31" s="29">
        <f t="shared" si="4"/>
        <v>532</v>
      </c>
      <c r="S31" s="29">
        <f t="shared" si="5"/>
        <v>366</v>
      </c>
      <c r="T31" s="24"/>
      <c r="U31" s="24"/>
    </row>
    <row r="32" spans="1:21" ht="12.75">
      <c r="A32" s="29" t="s">
        <v>330</v>
      </c>
      <c r="B32" s="25">
        <f>SUM(B25:B31)</f>
        <v>0</v>
      </c>
      <c r="C32" s="25">
        <f aca="true" t="shared" si="6" ref="C32:Q32">SUM(C25:C31)</f>
        <v>0</v>
      </c>
      <c r="D32" s="25">
        <f t="shared" si="6"/>
        <v>36</v>
      </c>
      <c r="E32" s="25">
        <f t="shared" si="6"/>
        <v>18</v>
      </c>
      <c r="F32" s="25">
        <f t="shared" si="6"/>
        <v>1329</v>
      </c>
      <c r="G32" s="25">
        <f t="shared" si="6"/>
        <v>813</v>
      </c>
      <c r="H32" s="25">
        <f t="shared" si="6"/>
        <v>1353</v>
      </c>
      <c r="I32" s="25">
        <f t="shared" si="6"/>
        <v>840</v>
      </c>
      <c r="J32" s="25">
        <f t="shared" si="6"/>
        <v>116</v>
      </c>
      <c r="K32" s="25">
        <f t="shared" si="6"/>
        <v>80</v>
      </c>
      <c r="L32" s="25">
        <f t="shared" si="6"/>
        <v>0</v>
      </c>
      <c r="M32" s="25">
        <f t="shared" si="6"/>
        <v>0</v>
      </c>
      <c r="N32" s="25">
        <f t="shared" si="6"/>
        <v>9</v>
      </c>
      <c r="O32" s="25">
        <f t="shared" si="6"/>
        <v>6</v>
      </c>
      <c r="P32" s="25">
        <f t="shared" si="6"/>
        <v>50</v>
      </c>
      <c r="Q32" s="25">
        <f t="shared" si="6"/>
        <v>24</v>
      </c>
      <c r="R32" s="29">
        <f t="shared" si="4"/>
        <v>2893</v>
      </c>
      <c r="S32" s="29">
        <f t="shared" si="5"/>
        <v>1781</v>
      </c>
      <c r="T32" s="24"/>
      <c r="U32" s="24"/>
    </row>
    <row r="33" spans="1:21" ht="12.75">
      <c r="A33" s="29" t="s">
        <v>124</v>
      </c>
      <c r="T33" s="24"/>
      <c r="U33" s="24"/>
    </row>
    <row r="34" spans="1:21" ht="12.75">
      <c r="A34" s="26" t="s">
        <v>125</v>
      </c>
      <c r="B34" s="24">
        <v>258</v>
      </c>
      <c r="C34" s="24">
        <v>212</v>
      </c>
      <c r="D34" s="24">
        <v>167</v>
      </c>
      <c r="E34" s="24">
        <v>111</v>
      </c>
      <c r="F34" s="24">
        <v>0</v>
      </c>
      <c r="G34" s="24">
        <v>0</v>
      </c>
      <c r="H34" s="24">
        <v>403</v>
      </c>
      <c r="I34" s="24">
        <v>301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6">
        <v>0</v>
      </c>
      <c r="Q34" s="26">
        <v>0</v>
      </c>
      <c r="R34" s="29">
        <f aca="true" t="shared" si="7" ref="R34:S37">+B34+D34+F34+H34+J34+L34+N34+P34</f>
        <v>828</v>
      </c>
      <c r="S34" s="29">
        <f t="shared" si="7"/>
        <v>624</v>
      </c>
      <c r="T34" s="24"/>
      <c r="U34" s="24"/>
    </row>
    <row r="35" spans="1:21" ht="12.75">
      <c r="A35" s="26" t="s">
        <v>126</v>
      </c>
      <c r="B35" s="24">
        <v>62</v>
      </c>
      <c r="C35" s="24">
        <v>46</v>
      </c>
      <c r="D35" s="24">
        <v>127</v>
      </c>
      <c r="E35" s="24">
        <v>81</v>
      </c>
      <c r="F35" s="24">
        <v>0</v>
      </c>
      <c r="G35" s="24">
        <v>0</v>
      </c>
      <c r="H35" s="24">
        <v>399</v>
      </c>
      <c r="I35" s="24">
        <v>272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6">
        <v>0</v>
      </c>
      <c r="Q35" s="26">
        <v>0</v>
      </c>
      <c r="R35" s="29">
        <f t="shared" si="7"/>
        <v>588</v>
      </c>
      <c r="S35" s="29">
        <f t="shared" si="7"/>
        <v>399</v>
      </c>
      <c r="T35" s="24"/>
      <c r="U35" s="24"/>
    </row>
    <row r="36" spans="1:21" ht="12.75">
      <c r="A36" s="26" t="s">
        <v>127</v>
      </c>
      <c r="B36" s="24">
        <v>140</v>
      </c>
      <c r="C36" s="24">
        <v>114</v>
      </c>
      <c r="D36" s="24">
        <v>342</v>
      </c>
      <c r="E36" s="24">
        <v>222</v>
      </c>
      <c r="F36" s="24">
        <v>0</v>
      </c>
      <c r="G36" s="24">
        <v>0</v>
      </c>
      <c r="H36" s="24">
        <v>426</v>
      </c>
      <c r="I36" s="24">
        <v>319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6">
        <v>0</v>
      </c>
      <c r="Q36" s="26">
        <v>0</v>
      </c>
      <c r="R36" s="29">
        <f t="shared" si="7"/>
        <v>908</v>
      </c>
      <c r="S36" s="29">
        <f t="shared" si="7"/>
        <v>655</v>
      </c>
      <c r="T36" s="24"/>
      <c r="U36" s="24"/>
    </row>
    <row r="37" spans="1:21" ht="12.75">
      <c r="A37" s="29" t="s">
        <v>124</v>
      </c>
      <c r="B37" s="25">
        <f>SUM(B34:B36)</f>
        <v>460</v>
      </c>
      <c r="C37" s="25">
        <f aca="true" t="shared" si="8" ref="C37:Q37">SUM(C34:C36)</f>
        <v>372</v>
      </c>
      <c r="D37" s="25">
        <f t="shared" si="8"/>
        <v>636</v>
      </c>
      <c r="E37" s="25">
        <f t="shared" si="8"/>
        <v>414</v>
      </c>
      <c r="F37" s="25">
        <f t="shared" si="8"/>
        <v>0</v>
      </c>
      <c r="G37" s="25">
        <f t="shared" si="8"/>
        <v>0</v>
      </c>
      <c r="H37" s="25">
        <f t="shared" si="8"/>
        <v>1228</v>
      </c>
      <c r="I37" s="25">
        <f t="shared" si="8"/>
        <v>892</v>
      </c>
      <c r="J37" s="25">
        <f t="shared" si="8"/>
        <v>0</v>
      </c>
      <c r="K37" s="25">
        <f t="shared" si="8"/>
        <v>0</v>
      </c>
      <c r="L37" s="25">
        <f t="shared" si="8"/>
        <v>0</v>
      </c>
      <c r="M37" s="25">
        <f t="shared" si="8"/>
        <v>0</v>
      </c>
      <c r="N37" s="25">
        <f t="shared" si="8"/>
        <v>0</v>
      </c>
      <c r="O37" s="25">
        <f t="shared" si="8"/>
        <v>0</v>
      </c>
      <c r="P37" s="25">
        <f t="shared" si="8"/>
        <v>0</v>
      </c>
      <c r="Q37" s="25">
        <f t="shared" si="8"/>
        <v>0</v>
      </c>
      <c r="R37" s="29">
        <f t="shared" si="7"/>
        <v>2324</v>
      </c>
      <c r="S37" s="29">
        <f t="shared" si="7"/>
        <v>1678</v>
      </c>
      <c r="T37" s="24"/>
      <c r="U37" s="24"/>
    </row>
    <row r="38" spans="1:21" ht="12.75">
      <c r="A38" s="29" t="s">
        <v>128</v>
      </c>
      <c r="T38" s="24"/>
      <c r="U38" s="24"/>
    </row>
    <row r="39" spans="1:21" ht="12.75">
      <c r="A39" s="26" t="s">
        <v>129</v>
      </c>
      <c r="B39" s="24">
        <v>0</v>
      </c>
      <c r="C39" s="24">
        <v>0</v>
      </c>
      <c r="D39" s="24">
        <v>0</v>
      </c>
      <c r="E39" s="24">
        <v>0</v>
      </c>
      <c r="F39" s="24">
        <v>228</v>
      </c>
      <c r="G39" s="24">
        <v>106</v>
      </c>
      <c r="H39" s="24">
        <v>1</v>
      </c>
      <c r="I39" s="24">
        <v>1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6">
        <v>0</v>
      </c>
      <c r="Q39" s="26">
        <v>0</v>
      </c>
      <c r="R39" s="29">
        <f aca="true" t="shared" si="9" ref="R39:R47">+B39+D39+F39+H39+J39+L39+N39+P39</f>
        <v>229</v>
      </c>
      <c r="S39" s="29">
        <f aca="true" t="shared" si="10" ref="S39:S47">+C39+E39+G39+I39+K39+M39+O39+Q39</f>
        <v>107</v>
      </c>
      <c r="T39" s="24"/>
      <c r="U39" s="24"/>
    </row>
    <row r="40" spans="1:21" ht="12.75">
      <c r="A40" s="26" t="s">
        <v>130</v>
      </c>
      <c r="B40" s="24">
        <v>0</v>
      </c>
      <c r="C40" s="24">
        <v>0</v>
      </c>
      <c r="D40" s="24">
        <v>0</v>
      </c>
      <c r="E40" s="24">
        <v>0</v>
      </c>
      <c r="F40" s="24">
        <v>202</v>
      </c>
      <c r="G40" s="24">
        <v>69</v>
      </c>
      <c r="H40" s="24">
        <v>137</v>
      </c>
      <c r="I40" s="24">
        <v>42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6">
        <v>5</v>
      </c>
      <c r="Q40" s="26">
        <v>2</v>
      </c>
      <c r="R40" s="29">
        <f t="shared" si="9"/>
        <v>344</v>
      </c>
      <c r="S40" s="29">
        <f t="shared" si="10"/>
        <v>113</v>
      </c>
      <c r="T40" s="24"/>
      <c r="U40" s="24"/>
    </row>
    <row r="41" spans="1:21" ht="12.75">
      <c r="A41" s="26" t="s">
        <v>131</v>
      </c>
      <c r="B41" s="24">
        <v>0</v>
      </c>
      <c r="C41" s="24">
        <v>0</v>
      </c>
      <c r="D41" s="24">
        <v>0</v>
      </c>
      <c r="E41" s="24">
        <v>0</v>
      </c>
      <c r="F41" s="24">
        <v>200</v>
      </c>
      <c r="G41" s="24">
        <v>91</v>
      </c>
      <c r="H41" s="24">
        <v>207</v>
      </c>
      <c r="I41" s="24">
        <v>113</v>
      </c>
      <c r="J41" s="24">
        <v>26</v>
      </c>
      <c r="K41" s="24">
        <v>17</v>
      </c>
      <c r="L41" s="24">
        <v>0</v>
      </c>
      <c r="M41" s="24">
        <v>0</v>
      </c>
      <c r="N41" s="24">
        <v>32</v>
      </c>
      <c r="O41" s="24">
        <v>24</v>
      </c>
      <c r="P41" s="26">
        <v>0</v>
      </c>
      <c r="Q41" s="26">
        <v>0</v>
      </c>
      <c r="R41" s="29">
        <f t="shared" si="9"/>
        <v>465</v>
      </c>
      <c r="S41" s="29">
        <f t="shared" si="10"/>
        <v>245</v>
      </c>
      <c r="T41" s="24"/>
      <c r="U41" s="24"/>
    </row>
    <row r="42" spans="1:21" ht="12.75">
      <c r="A42" s="26" t="s">
        <v>132</v>
      </c>
      <c r="B42" s="24">
        <v>0</v>
      </c>
      <c r="C42" s="24">
        <v>0</v>
      </c>
      <c r="D42" s="24">
        <v>28</v>
      </c>
      <c r="E42" s="24">
        <v>0</v>
      </c>
      <c r="F42" s="24">
        <v>188</v>
      </c>
      <c r="G42" s="24">
        <v>31</v>
      </c>
      <c r="H42" s="24">
        <v>256</v>
      </c>
      <c r="I42" s="24">
        <v>23</v>
      </c>
      <c r="J42" s="24">
        <v>1</v>
      </c>
      <c r="K42" s="24">
        <v>1</v>
      </c>
      <c r="L42" s="24">
        <v>0</v>
      </c>
      <c r="M42" s="24">
        <v>0</v>
      </c>
      <c r="N42" s="24">
        <v>0</v>
      </c>
      <c r="O42" s="24">
        <v>0</v>
      </c>
      <c r="P42" s="26">
        <v>7</v>
      </c>
      <c r="Q42" s="26">
        <v>2</v>
      </c>
      <c r="R42" s="29">
        <f t="shared" si="9"/>
        <v>480</v>
      </c>
      <c r="S42" s="29">
        <f t="shared" si="10"/>
        <v>57</v>
      </c>
      <c r="T42" s="24"/>
      <c r="U42" s="24"/>
    </row>
    <row r="43" spans="1:21" ht="12.75">
      <c r="A43" s="26" t="s">
        <v>133</v>
      </c>
      <c r="B43" s="24">
        <v>0</v>
      </c>
      <c r="C43" s="24">
        <v>0</v>
      </c>
      <c r="D43" s="24">
        <v>0</v>
      </c>
      <c r="E43" s="24">
        <v>0</v>
      </c>
      <c r="F43" s="24">
        <v>136</v>
      </c>
      <c r="G43" s="24">
        <v>9</v>
      </c>
      <c r="H43" s="24">
        <v>35</v>
      </c>
      <c r="I43" s="24">
        <v>5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6">
        <v>3</v>
      </c>
      <c r="Q43" s="26">
        <v>1</v>
      </c>
      <c r="R43" s="29">
        <f t="shared" si="9"/>
        <v>174</v>
      </c>
      <c r="S43" s="29">
        <f t="shared" si="10"/>
        <v>15</v>
      </c>
      <c r="T43" s="24"/>
      <c r="U43" s="24"/>
    </row>
    <row r="44" spans="1:21" ht="12.75">
      <c r="A44" s="26" t="s">
        <v>135</v>
      </c>
      <c r="B44" s="24">
        <v>0</v>
      </c>
      <c r="C44" s="24">
        <v>0</v>
      </c>
      <c r="D44" s="24">
        <v>0</v>
      </c>
      <c r="E44" s="24">
        <v>0</v>
      </c>
      <c r="F44" s="24">
        <v>47</v>
      </c>
      <c r="G44" s="24">
        <v>11</v>
      </c>
      <c r="H44" s="24">
        <v>78</v>
      </c>
      <c r="I44" s="24">
        <v>17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6">
        <v>10</v>
      </c>
      <c r="Q44" s="26">
        <v>3</v>
      </c>
      <c r="R44" s="29">
        <f t="shared" si="9"/>
        <v>135</v>
      </c>
      <c r="S44" s="29">
        <f t="shared" si="10"/>
        <v>31</v>
      </c>
      <c r="T44" s="24"/>
      <c r="U44" s="24"/>
    </row>
    <row r="45" spans="1:21" ht="12.75">
      <c r="A45" s="26" t="s">
        <v>136</v>
      </c>
      <c r="B45" s="24">
        <v>0</v>
      </c>
      <c r="C45" s="24">
        <v>0</v>
      </c>
      <c r="D45" s="24">
        <v>0</v>
      </c>
      <c r="E45" s="24">
        <v>0</v>
      </c>
      <c r="F45" s="24">
        <v>80</v>
      </c>
      <c r="G45" s="24">
        <v>48</v>
      </c>
      <c r="H45" s="24">
        <v>164</v>
      </c>
      <c r="I45" s="24">
        <v>98</v>
      </c>
      <c r="J45" s="24">
        <v>1</v>
      </c>
      <c r="K45" s="24">
        <v>1</v>
      </c>
      <c r="L45" s="24">
        <v>0</v>
      </c>
      <c r="M45" s="24">
        <v>0</v>
      </c>
      <c r="N45" s="24">
        <v>0</v>
      </c>
      <c r="O45" s="24">
        <v>0</v>
      </c>
      <c r="P45" s="26">
        <v>19</v>
      </c>
      <c r="Q45" s="26">
        <v>9</v>
      </c>
      <c r="R45" s="29">
        <f t="shared" si="9"/>
        <v>264</v>
      </c>
      <c r="S45" s="29">
        <f t="shared" si="10"/>
        <v>156</v>
      </c>
      <c r="T45" s="24"/>
      <c r="U45" s="24"/>
    </row>
    <row r="46" spans="1:21" ht="12.75">
      <c r="A46" s="26" t="s">
        <v>137</v>
      </c>
      <c r="B46" s="24">
        <v>0</v>
      </c>
      <c r="C46" s="24">
        <v>0</v>
      </c>
      <c r="D46" s="24">
        <v>0</v>
      </c>
      <c r="E46" s="24">
        <v>0</v>
      </c>
      <c r="F46" s="24">
        <v>420</v>
      </c>
      <c r="G46" s="24">
        <v>37</v>
      </c>
      <c r="H46" s="24">
        <v>356</v>
      </c>
      <c r="I46" s="24">
        <v>18</v>
      </c>
      <c r="J46" s="24">
        <v>9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6">
        <v>28</v>
      </c>
      <c r="Q46" s="26">
        <v>2</v>
      </c>
      <c r="R46" s="29">
        <f t="shared" si="9"/>
        <v>813</v>
      </c>
      <c r="S46" s="29">
        <f t="shared" si="10"/>
        <v>57</v>
      </c>
      <c r="T46" s="24"/>
      <c r="U46" s="24"/>
    </row>
    <row r="47" spans="1:21" ht="12.75">
      <c r="A47" s="29" t="s">
        <v>331</v>
      </c>
      <c r="B47" s="25">
        <f>SUM(B39:B46)</f>
        <v>0</v>
      </c>
      <c r="C47" s="25">
        <f aca="true" t="shared" si="11" ref="C47:Q47">SUM(C39:C46)</f>
        <v>0</v>
      </c>
      <c r="D47" s="25">
        <f t="shared" si="11"/>
        <v>28</v>
      </c>
      <c r="E47" s="25">
        <f t="shared" si="11"/>
        <v>0</v>
      </c>
      <c r="F47" s="25">
        <f t="shared" si="11"/>
        <v>1501</v>
      </c>
      <c r="G47" s="25">
        <f t="shared" si="11"/>
        <v>402</v>
      </c>
      <c r="H47" s="25">
        <f t="shared" si="11"/>
        <v>1234</v>
      </c>
      <c r="I47" s="25">
        <f t="shared" si="11"/>
        <v>317</v>
      </c>
      <c r="J47" s="25">
        <f t="shared" si="11"/>
        <v>37</v>
      </c>
      <c r="K47" s="25">
        <f t="shared" si="11"/>
        <v>19</v>
      </c>
      <c r="L47" s="25">
        <f t="shared" si="11"/>
        <v>0</v>
      </c>
      <c r="M47" s="25">
        <f t="shared" si="11"/>
        <v>0</v>
      </c>
      <c r="N47" s="25">
        <f t="shared" si="11"/>
        <v>32</v>
      </c>
      <c r="O47" s="25">
        <f t="shared" si="11"/>
        <v>24</v>
      </c>
      <c r="P47" s="25">
        <f t="shared" si="11"/>
        <v>72</v>
      </c>
      <c r="Q47" s="25">
        <f t="shared" si="11"/>
        <v>19</v>
      </c>
      <c r="R47" s="29">
        <f t="shared" si="9"/>
        <v>2904</v>
      </c>
      <c r="S47" s="29">
        <f t="shared" si="10"/>
        <v>781</v>
      </c>
      <c r="T47" s="24"/>
      <c r="U47" s="24"/>
    </row>
    <row r="48" spans="1:21" ht="12.75">
      <c r="A48" s="29" t="s">
        <v>144</v>
      </c>
      <c r="T48" s="24"/>
      <c r="U48" s="24"/>
    </row>
    <row r="49" spans="1:21" ht="12.75">
      <c r="A49" s="26" t="s">
        <v>146</v>
      </c>
      <c r="B49" s="24">
        <v>0</v>
      </c>
      <c r="C49" s="24">
        <v>0</v>
      </c>
      <c r="D49" s="24">
        <v>0</v>
      </c>
      <c r="E49" s="24">
        <v>0</v>
      </c>
      <c r="F49" s="24">
        <v>108</v>
      </c>
      <c r="G49" s="24">
        <v>70</v>
      </c>
      <c r="H49" s="24">
        <v>68</v>
      </c>
      <c r="I49" s="24">
        <v>61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6">
        <v>0</v>
      </c>
      <c r="Q49" s="26">
        <v>0</v>
      </c>
      <c r="R49" s="29">
        <f aca="true" t="shared" si="12" ref="R49:R67">+B49+D49+F49+H49+J49+L49+N49+P49</f>
        <v>176</v>
      </c>
      <c r="S49" s="29">
        <f aca="true" t="shared" si="13" ref="S49:S67">+C49+E49+G49+I49+K49+M49+O49+Q49</f>
        <v>131</v>
      </c>
      <c r="T49" s="24"/>
      <c r="U49" s="24"/>
    </row>
    <row r="50" spans="1:21" ht="12.75">
      <c r="A50" s="26" t="s">
        <v>147</v>
      </c>
      <c r="B50" s="24">
        <v>0</v>
      </c>
      <c r="C50" s="24">
        <v>0</v>
      </c>
      <c r="D50" s="24">
        <v>2</v>
      </c>
      <c r="E50" s="24">
        <v>2</v>
      </c>
      <c r="F50" s="24">
        <v>239</v>
      </c>
      <c r="G50" s="24">
        <v>132</v>
      </c>
      <c r="H50" s="24">
        <v>34</v>
      </c>
      <c r="I50" s="24">
        <v>28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6">
        <v>0</v>
      </c>
      <c r="Q50" s="26">
        <v>0</v>
      </c>
      <c r="R50" s="29">
        <f t="shared" si="12"/>
        <v>275</v>
      </c>
      <c r="S50" s="29">
        <f t="shared" si="13"/>
        <v>162</v>
      </c>
      <c r="T50" s="24"/>
      <c r="U50" s="24"/>
    </row>
    <row r="51" spans="1:21" ht="12.75">
      <c r="A51" s="26" t="s">
        <v>148</v>
      </c>
      <c r="B51" s="24">
        <v>0</v>
      </c>
      <c r="C51" s="24">
        <v>0</v>
      </c>
      <c r="D51" s="24">
        <v>0</v>
      </c>
      <c r="E51" s="24">
        <v>0</v>
      </c>
      <c r="F51" s="24">
        <v>518</v>
      </c>
      <c r="G51" s="24">
        <v>433</v>
      </c>
      <c r="H51" s="24">
        <v>413</v>
      </c>
      <c r="I51" s="24">
        <v>349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6">
        <v>0</v>
      </c>
      <c r="Q51" s="26">
        <v>0</v>
      </c>
      <c r="R51" s="29">
        <f t="shared" si="12"/>
        <v>931</v>
      </c>
      <c r="S51" s="29">
        <f t="shared" si="13"/>
        <v>782</v>
      </c>
      <c r="T51" s="24"/>
      <c r="U51" s="24"/>
    </row>
    <row r="52" spans="1:21" ht="12.75">
      <c r="A52" s="26" t="s">
        <v>186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6">
        <v>67</v>
      </c>
      <c r="Q52" s="26">
        <v>29</v>
      </c>
      <c r="R52" s="29">
        <f t="shared" si="12"/>
        <v>67</v>
      </c>
      <c r="S52" s="29">
        <f t="shared" si="13"/>
        <v>29</v>
      </c>
      <c r="T52" s="24"/>
      <c r="U52" s="24"/>
    </row>
    <row r="53" spans="1:21" ht="12.75">
      <c r="A53" s="26" t="s">
        <v>360</v>
      </c>
      <c r="B53" s="24">
        <v>0</v>
      </c>
      <c r="C53" s="24">
        <v>0</v>
      </c>
      <c r="D53" s="24">
        <v>57</v>
      </c>
      <c r="E53" s="24">
        <v>52</v>
      </c>
      <c r="F53" s="24">
        <v>0</v>
      </c>
      <c r="G53" s="24">
        <v>0</v>
      </c>
      <c r="H53" s="24">
        <v>79</v>
      </c>
      <c r="I53" s="24">
        <v>71</v>
      </c>
      <c r="J53" s="24">
        <v>2</v>
      </c>
      <c r="K53" s="24">
        <v>2</v>
      </c>
      <c r="L53" s="24">
        <v>0</v>
      </c>
      <c r="M53" s="24">
        <v>0</v>
      </c>
      <c r="N53" s="24">
        <v>0</v>
      </c>
      <c r="O53" s="24">
        <v>0</v>
      </c>
      <c r="P53" s="26">
        <v>0</v>
      </c>
      <c r="Q53" s="26">
        <v>0</v>
      </c>
      <c r="R53" s="29">
        <f t="shared" si="12"/>
        <v>138</v>
      </c>
      <c r="S53" s="29">
        <f t="shared" si="13"/>
        <v>125</v>
      </c>
      <c r="T53" s="24"/>
      <c r="U53" s="24"/>
    </row>
    <row r="54" spans="1:21" ht="12.75">
      <c r="A54" s="26" t="s">
        <v>150</v>
      </c>
      <c r="B54" s="24">
        <v>0</v>
      </c>
      <c r="C54" s="24">
        <v>0</v>
      </c>
      <c r="D54" s="24">
        <v>0</v>
      </c>
      <c r="E54" s="24">
        <v>0</v>
      </c>
      <c r="F54" s="24">
        <v>51</v>
      </c>
      <c r="G54" s="24">
        <v>30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6">
        <v>0</v>
      </c>
      <c r="Q54" s="26">
        <v>0</v>
      </c>
      <c r="R54" s="29">
        <f t="shared" si="12"/>
        <v>51</v>
      </c>
      <c r="S54" s="29">
        <f t="shared" si="13"/>
        <v>30</v>
      </c>
      <c r="T54" s="24"/>
      <c r="U54" s="24"/>
    </row>
    <row r="55" spans="1:21" ht="12.75">
      <c r="A55" s="26" t="s">
        <v>361</v>
      </c>
      <c r="B55" s="24">
        <v>11</v>
      </c>
      <c r="C55" s="24">
        <v>6</v>
      </c>
      <c r="D55" s="24">
        <v>5</v>
      </c>
      <c r="E55" s="24">
        <v>3</v>
      </c>
      <c r="F55" s="24">
        <v>89</v>
      </c>
      <c r="G55" s="24">
        <v>51</v>
      </c>
      <c r="H55" s="24">
        <v>86</v>
      </c>
      <c r="I55" s="24">
        <v>60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26">
        <v>0</v>
      </c>
      <c r="Q55" s="26">
        <v>0</v>
      </c>
      <c r="R55" s="29">
        <f t="shared" si="12"/>
        <v>191</v>
      </c>
      <c r="S55" s="29">
        <f t="shared" si="13"/>
        <v>120</v>
      </c>
      <c r="T55" s="24"/>
      <c r="U55" s="24"/>
    </row>
    <row r="56" spans="1:21" ht="12.75">
      <c r="A56" s="26" t="s">
        <v>362</v>
      </c>
      <c r="B56" s="24">
        <v>27</v>
      </c>
      <c r="C56" s="24">
        <v>27</v>
      </c>
      <c r="D56" s="24">
        <v>10</v>
      </c>
      <c r="E56" s="24">
        <v>8</v>
      </c>
      <c r="F56" s="24">
        <v>0</v>
      </c>
      <c r="G56" s="24">
        <v>0</v>
      </c>
      <c r="H56" s="24">
        <v>65</v>
      </c>
      <c r="I56" s="24">
        <v>56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6">
        <v>0</v>
      </c>
      <c r="Q56" s="26">
        <v>0</v>
      </c>
      <c r="R56" s="29">
        <f t="shared" si="12"/>
        <v>102</v>
      </c>
      <c r="S56" s="29">
        <f t="shared" si="13"/>
        <v>91</v>
      </c>
      <c r="T56" s="24"/>
      <c r="U56" s="24"/>
    </row>
    <row r="57" spans="1:21" ht="12.75">
      <c r="A57" s="26" t="s">
        <v>151</v>
      </c>
      <c r="B57" s="24">
        <v>0</v>
      </c>
      <c r="C57" s="24">
        <v>0</v>
      </c>
      <c r="D57" s="24">
        <v>0</v>
      </c>
      <c r="E57" s="24">
        <v>0</v>
      </c>
      <c r="F57" s="24">
        <v>53</v>
      </c>
      <c r="G57" s="24">
        <v>34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6">
        <v>0</v>
      </c>
      <c r="Q57" s="26">
        <v>0</v>
      </c>
      <c r="R57" s="29">
        <f t="shared" si="12"/>
        <v>53</v>
      </c>
      <c r="S57" s="29">
        <f t="shared" si="13"/>
        <v>34</v>
      </c>
      <c r="T57" s="24"/>
      <c r="U57" s="24"/>
    </row>
    <row r="58" spans="1:21" ht="12.75">
      <c r="A58" s="26" t="s">
        <v>153</v>
      </c>
      <c r="B58" s="24">
        <v>0</v>
      </c>
      <c r="C58" s="24">
        <v>0</v>
      </c>
      <c r="D58" s="24">
        <v>7</v>
      </c>
      <c r="E58" s="24">
        <v>1</v>
      </c>
      <c r="F58" s="24">
        <v>63</v>
      </c>
      <c r="G58" s="24">
        <v>14</v>
      </c>
      <c r="H58" s="24">
        <v>143</v>
      </c>
      <c r="I58" s="24">
        <v>24</v>
      </c>
      <c r="J58" s="24">
        <v>7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6">
        <v>0</v>
      </c>
      <c r="Q58" s="26">
        <v>0</v>
      </c>
      <c r="R58" s="29">
        <f t="shared" si="12"/>
        <v>220</v>
      </c>
      <c r="S58" s="29">
        <f t="shared" si="13"/>
        <v>39</v>
      </c>
      <c r="T58" s="24"/>
      <c r="U58" s="24"/>
    </row>
    <row r="59" spans="1:21" ht="12.75">
      <c r="A59" s="26" t="s">
        <v>363</v>
      </c>
      <c r="B59" s="24">
        <v>24</v>
      </c>
      <c r="C59" s="24">
        <v>24</v>
      </c>
      <c r="D59" s="24">
        <v>0</v>
      </c>
      <c r="E59" s="24">
        <v>0</v>
      </c>
      <c r="F59" s="24">
        <v>118</v>
      </c>
      <c r="G59" s="24">
        <v>86</v>
      </c>
      <c r="H59" s="24">
        <v>143</v>
      </c>
      <c r="I59" s="24">
        <v>97</v>
      </c>
      <c r="J59" s="24">
        <v>4</v>
      </c>
      <c r="K59" s="24">
        <v>4</v>
      </c>
      <c r="L59" s="24">
        <v>0</v>
      </c>
      <c r="M59" s="24">
        <v>0</v>
      </c>
      <c r="N59" s="24">
        <v>0</v>
      </c>
      <c r="O59" s="24">
        <v>0</v>
      </c>
      <c r="P59" s="26">
        <v>0</v>
      </c>
      <c r="Q59" s="26">
        <v>0</v>
      </c>
      <c r="R59" s="29">
        <f t="shared" si="12"/>
        <v>289</v>
      </c>
      <c r="S59" s="29">
        <f t="shared" si="13"/>
        <v>211</v>
      </c>
      <c r="T59" s="24"/>
      <c r="U59" s="24"/>
    </row>
    <row r="60" spans="1:21" ht="12.75">
      <c r="A60" s="26" t="s">
        <v>395</v>
      </c>
      <c r="B60" s="24">
        <v>56</v>
      </c>
      <c r="C60" s="24">
        <v>19</v>
      </c>
      <c r="D60" s="24">
        <v>5</v>
      </c>
      <c r="E60" s="24">
        <v>3</v>
      </c>
      <c r="F60" s="24">
        <v>124</v>
      </c>
      <c r="G60" s="24">
        <v>66</v>
      </c>
      <c r="H60" s="24">
        <v>110</v>
      </c>
      <c r="I60" s="24">
        <v>66</v>
      </c>
      <c r="J60" s="24">
        <v>9</v>
      </c>
      <c r="K60" s="24">
        <v>6</v>
      </c>
      <c r="L60" s="24">
        <v>0</v>
      </c>
      <c r="M60" s="24">
        <v>0</v>
      </c>
      <c r="N60" s="24">
        <v>0</v>
      </c>
      <c r="O60" s="24">
        <v>0</v>
      </c>
      <c r="P60" s="26">
        <v>0</v>
      </c>
      <c r="Q60" s="26">
        <v>0</v>
      </c>
      <c r="R60" s="29">
        <f t="shared" si="12"/>
        <v>304</v>
      </c>
      <c r="S60" s="29">
        <f t="shared" si="13"/>
        <v>160</v>
      </c>
      <c r="T60" s="24"/>
      <c r="U60" s="24"/>
    </row>
    <row r="61" spans="1:21" ht="12.75">
      <c r="A61" s="26" t="s">
        <v>364</v>
      </c>
      <c r="B61" s="24">
        <v>0</v>
      </c>
      <c r="C61" s="24">
        <v>0</v>
      </c>
      <c r="D61" s="24">
        <v>105</v>
      </c>
      <c r="E61" s="24">
        <v>27</v>
      </c>
      <c r="F61" s="24">
        <v>0</v>
      </c>
      <c r="G61" s="24">
        <v>0</v>
      </c>
      <c r="H61" s="24">
        <v>89</v>
      </c>
      <c r="I61" s="24">
        <v>28</v>
      </c>
      <c r="J61" s="24">
        <v>10</v>
      </c>
      <c r="K61" s="24">
        <v>1</v>
      </c>
      <c r="L61" s="24">
        <v>0</v>
      </c>
      <c r="M61" s="24">
        <v>0</v>
      </c>
      <c r="N61" s="24">
        <v>0</v>
      </c>
      <c r="O61" s="24">
        <v>0</v>
      </c>
      <c r="P61" s="26">
        <v>0</v>
      </c>
      <c r="Q61" s="26">
        <v>0</v>
      </c>
      <c r="R61" s="29">
        <f t="shared" si="12"/>
        <v>204</v>
      </c>
      <c r="S61" s="29">
        <f t="shared" si="13"/>
        <v>56</v>
      </c>
      <c r="T61" s="24"/>
      <c r="U61" s="24"/>
    </row>
    <row r="62" spans="1:21" ht="12.75">
      <c r="A62" s="26" t="s">
        <v>155</v>
      </c>
      <c r="B62" s="24">
        <v>0</v>
      </c>
      <c r="C62" s="24">
        <v>0</v>
      </c>
      <c r="D62" s="24">
        <v>11</v>
      </c>
      <c r="E62" s="24">
        <v>10</v>
      </c>
      <c r="F62" s="24">
        <v>34</v>
      </c>
      <c r="G62" s="24">
        <v>30</v>
      </c>
      <c r="H62" s="24">
        <v>55</v>
      </c>
      <c r="I62" s="24">
        <v>43</v>
      </c>
      <c r="J62" s="24">
        <v>8</v>
      </c>
      <c r="K62" s="24">
        <v>5</v>
      </c>
      <c r="L62" s="24">
        <v>0</v>
      </c>
      <c r="M62" s="24">
        <v>0</v>
      </c>
      <c r="N62" s="24">
        <v>0</v>
      </c>
      <c r="O62" s="24">
        <v>0</v>
      </c>
      <c r="P62" s="26">
        <v>0</v>
      </c>
      <c r="Q62" s="26">
        <v>0</v>
      </c>
      <c r="R62" s="29">
        <f t="shared" si="12"/>
        <v>108</v>
      </c>
      <c r="S62" s="29">
        <f t="shared" si="13"/>
        <v>88</v>
      </c>
      <c r="T62" s="24"/>
      <c r="U62" s="24"/>
    </row>
    <row r="63" spans="1:21" ht="12.75">
      <c r="A63" s="26" t="s">
        <v>365</v>
      </c>
      <c r="B63" s="24">
        <v>0</v>
      </c>
      <c r="C63" s="24">
        <v>0</v>
      </c>
      <c r="D63" s="24">
        <v>5</v>
      </c>
      <c r="E63" s="24">
        <v>0</v>
      </c>
      <c r="F63" s="24">
        <v>333</v>
      </c>
      <c r="G63" s="24">
        <v>256</v>
      </c>
      <c r="H63" s="24">
        <v>296</v>
      </c>
      <c r="I63" s="24">
        <v>222</v>
      </c>
      <c r="J63" s="24">
        <v>2</v>
      </c>
      <c r="K63" s="24">
        <v>1</v>
      </c>
      <c r="L63" s="24">
        <v>0</v>
      </c>
      <c r="M63" s="24">
        <v>0</v>
      </c>
      <c r="N63" s="24">
        <v>35</v>
      </c>
      <c r="O63" s="24">
        <v>21</v>
      </c>
      <c r="P63" s="26">
        <v>0</v>
      </c>
      <c r="Q63" s="26">
        <v>0</v>
      </c>
      <c r="R63" s="29">
        <f t="shared" si="12"/>
        <v>671</v>
      </c>
      <c r="S63" s="29">
        <f t="shared" si="13"/>
        <v>500</v>
      </c>
      <c r="T63" s="24"/>
      <c r="U63" s="24"/>
    </row>
    <row r="64" spans="1:21" ht="12.75">
      <c r="A64" s="26" t="s">
        <v>156</v>
      </c>
      <c r="B64" s="24">
        <v>0</v>
      </c>
      <c r="C64" s="24">
        <v>0</v>
      </c>
      <c r="D64" s="24">
        <v>23</v>
      </c>
      <c r="E64" s="24">
        <v>16</v>
      </c>
      <c r="F64" s="24">
        <v>18</v>
      </c>
      <c r="G64" s="24">
        <v>11</v>
      </c>
      <c r="H64" s="24">
        <v>36</v>
      </c>
      <c r="I64" s="24">
        <v>22</v>
      </c>
      <c r="J64" s="24">
        <v>10</v>
      </c>
      <c r="K64" s="24">
        <v>8</v>
      </c>
      <c r="L64" s="24">
        <v>0</v>
      </c>
      <c r="M64" s="24">
        <v>0</v>
      </c>
      <c r="N64" s="24">
        <v>0</v>
      </c>
      <c r="O64" s="24">
        <v>0</v>
      </c>
      <c r="P64" s="26">
        <v>0</v>
      </c>
      <c r="Q64" s="26">
        <v>0</v>
      </c>
      <c r="R64" s="29">
        <f t="shared" si="12"/>
        <v>87</v>
      </c>
      <c r="S64" s="29">
        <f t="shared" si="13"/>
        <v>57</v>
      </c>
      <c r="T64" s="24"/>
      <c r="U64" s="24"/>
    </row>
    <row r="65" spans="1:21" ht="12.75">
      <c r="A65" s="29" t="s">
        <v>332</v>
      </c>
      <c r="B65" s="25">
        <f>SUM(B49:B64)</f>
        <v>118</v>
      </c>
      <c r="C65" s="25">
        <f aca="true" t="shared" si="14" ref="C65:Q65">SUM(C49:C64)</f>
        <v>76</v>
      </c>
      <c r="D65" s="25">
        <f t="shared" si="14"/>
        <v>230</v>
      </c>
      <c r="E65" s="25">
        <f t="shared" si="14"/>
        <v>122</v>
      </c>
      <c r="F65" s="25">
        <f t="shared" si="14"/>
        <v>1748</v>
      </c>
      <c r="G65" s="25">
        <f t="shared" si="14"/>
        <v>1213</v>
      </c>
      <c r="H65" s="25">
        <f t="shared" si="14"/>
        <v>1617</v>
      </c>
      <c r="I65" s="25">
        <f t="shared" si="14"/>
        <v>1127</v>
      </c>
      <c r="J65" s="25">
        <f t="shared" si="14"/>
        <v>52</v>
      </c>
      <c r="K65" s="25">
        <f t="shared" si="14"/>
        <v>27</v>
      </c>
      <c r="L65" s="25">
        <f t="shared" si="14"/>
        <v>0</v>
      </c>
      <c r="M65" s="25">
        <f t="shared" si="14"/>
        <v>0</v>
      </c>
      <c r="N65" s="25">
        <f t="shared" si="14"/>
        <v>35</v>
      </c>
      <c r="O65" s="25">
        <f t="shared" si="14"/>
        <v>21</v>
      </c>
      <c r="P65" s="25">
        <f t="shared" si="14"/>
        <v>67</v>
      </c>
      <c r="Q65" s="25">
        <f t="shared" si="14"/>
        <v>29</v>
      </c>
      <c r="R65" s="29">
        <f t="shared" si="12"/>
        <v>3867</v>
      </c>
      <c r="S65" s="29">
        <f t="shared" si="13"/>
        <v>2615</v>
      </c>
      <c r="T65" s="24"/>
      <c r="U65" s="24"/>
    </row>
    <row r="66" spans="1:21" ht="12.75">
      <c r="A66" s="26" t="s">
        <v>157</v>
      </c>
      <c r="B66" s="24">
        <v>114</v>
      </c>
      <c r="C66" s="24">
        <v>90</v>
      </c>
      <c r="D66" s="24">
        <v>164</v>
      </c>
      <c r="E66" s="24">
        <v>60</v>
      </c>
      <c r="F66" s="24">
        <v>0</v>
      </c>
      <c r="G66" s="24">
        <v>0</v>
      </c>
      <c r="H66" s="24">
        <v>107</v>
      </c>
      <c r="I66" s="24">
        <v>43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6">
        <v>0</v>
      </c>
      <c r="Q66" s="26">
        <v>0</v>
      </c>
      <c r="R66" s="29">
        <f t="shared" si="12"/>
        <v>385</v>
      </c>
      <c r="S66" s="29">
        <f t="shared" si="13"/>
        <v>193</v>
      </c>
      <c r="T66" s="24"/>
      <c r="U66" s="24"/>
    </row>
    <row r="67" spans="1:21" ht="12.75">
      <c r="A67" s="26" t="s">
        <v>159</v>
      </c>
      <c r="B67" s="24">
        <v>41</v>
      </c>
      <c r="C67" s="24">
        <v>32</v>
      </c>
      <c r="D67" s="24">
        <v>7</v>
      </c>
      <c r="E67" s="24">
        <v>7</v>
      </c>
      <c r="F67" s="24">
        <v>0</v>
      </c>
      <c r="G67" s="24">
        <v>0</v>
      </c>
      <c r="H67" s="24">
        <v>38</v>
      </c>
      <c r="I67" s="24">
        <v>25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29">
        <f t="shared" si="12"/>
        <v>86</v>
      </c>
      <c r="S67" s="29">
        <f t="shared" si="13"/>
        <v>64</v>
      </c>
      <c r="T67" s="24"/>
      <c r="U67" s="24"/>
    </row>
    <row r="68" spans="1:21" s="29" customFormat="1" ht="12.75">
      <c r="A68" s="29" t="s">
        <v>162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T68" s="25"/>
      <c r="U68" s="25"/>
    </row>
    <row r="69" spans="1:21" ht="12.75">
      <c r="A69" s="26" t="s">
        <v>146</v>
      </c>
      <c r="B69" s="24">
        <v>0</v>
      </c>
      <c r="C69" s="24">
        <v>0</v>
      </c>
      <c r="D69" s="24">
        <v>0</v>
      </c>
      <c r="E69" s="24">
        <v>0</v>
      </c>
      <c r="F69" s="24">
        <v>325</v>
      </c>
      <c r="G69" s="24">
        <v>206</v>
      </c>
      <c r="H69" s="24">
        <v>49</v>
      </c>
      <c r="I69" s="24">
        <v>24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6">
        <v>3</v>
      </c>
      <c r="Q69" s="26">
        <v>2</v>
      </c>
      <c r="R69" s="29">
        <f aca="true" t="shared" si="15" ref="R69:R77">+B69+D69+F69+H69+J69+L69+N69+P69</f>
        <v>377</v>
      </c>
      <c r="S69" s="29">
        <f aca="true" t="shared" si="16" ref="S69:S77">+C69+E69+G69+I69+K69+M69+O69+Q69</f>
        <v>232</v>
      </c>
      <c r="T69" s="24"/>
      <c r="U69" s="24"/>
    </row>
    <row r="70" spans="1:21" ht="12.75">
      <c r="A70" s="26" t="s">
        <v>366</v>
      </c>
      <c r="B70" s="24">
        <v>0</v>
      </c>
      <c r="C70" s="24">
        <v>0</v>
      </c>
      <c r="D70" s="24">
        <v>34</v>
      </c>
      <c r="E70" s="24">
        <v>34</v>
      </c>
      <c r="F70" s="24">
        <v>27</v>
      </c>
      <c r="G70" s="24">
        <v>27</v>
      </c>
      <c r="H70" s="24">
        <v>61</v>
      </c>
      <c r="I70" s="24">
        <v>61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6">
        <v>0</v>
      </c>
      <c r="Q70" s="26">
        <v>0</v>
      </c>
      <c r="R70" s="29">
        <f t="shared" si="15"/>
        <v>122</v>
      </c>
      <c r="S70" s="29">
        <f t="shared" si="16"/>
        <v>122</v>
      </c>
      <c r="T70" s="24"/>
      <c r="U70" s="24"/>
    </row>
    <row r="71" spans="1:21" ht="12.75">
      <c r="A71" s="26" t="s">
        <v>148</v>
      </c>
      <c r="B71" s="24">
        <v>0</v>
      </c>
      <c r="C71" s="24">
        <v>0</v>
      </c>
      <c r="D71" s="24">
        <v>38</v>
      </c>
      <c r="E71" s="24">
        <v>30</v>
      </c>
      <c r="F71" s="24">
        <v>828</v>
      </c>
      <c r="G71" s="24">
        <v>597</v>
      </c>
      <c r="H71" s="24">
        <v>862</v>
      </c>
      <c r="I71" s="24">
        <v>667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  <c r="O71" s="24">
        <v>0</v>
      </c>
      <c r="P71" s="26">
        <v>116</v>
      </c>
      <c r="Q71" s="26">
        <v>61</v>
      </c>
      <c r="R71" s="29">
        <f t="shared" si="15"/>
        <v>1844</v>
      </c>
      <c r="S71" s="29">
        <f t="shared" si="16"/>
        <v>1355</v>
      </c>
      <c r="T71" s="24"/>
      <c r="U71" s="24"/>
    </row>
    <row r="72" spans="1:21" ht="12.75">
      <c r="A72" s="26" t="s">
        <v>153</v>
      </c>
      <c r="B72" s="24">
        <v>0</v>
      </c>
      <c r="C72" s="24">
        <v>0</v>
      </c>
      <c r="D72" s="24">
        <v>28</v>
      </c>
      <c r="E72" s="24">
        <v>6</v>
      </c>
      <c r="F72" s="24">
        <v>104</v>
      </c>
      <c r="G72" s="24">
        <v>23</v>
      </c>
      <c r="H72" s="24">
        <v>88</v>
      </c>
      <c r="I72" s="24">
        <v>11</v>
      </c>
      <c r="J72" s="24">
        <v>9</v>
      </c>
      <c r="K72" s="24">
        <v>2</v>
      </c>
      <c r="L72" s="24">
        <v>0</v>
      </c>
      <c r="M72" s="24">
        <v>0</v>
      </c>
      <c r="N72" s="24">
        <v>0</v>
      </c>
      <c r="O72" s="24">
        <v>0</v>
      </c>
      <c r="P72" s="26">
        <v>6</v>
      </c>
      <c r="Q72" s="26">
        <v>0</v>
      </c>
      <c r="R72" s="29">
        <f t="shared" si="15"/>
        <v>235</v>
      </c>
      <c r="S72" s="29">
        <f t="shared" si="16"/>
        <v>42</v>
      </c>
      <c r="T72" s="24"/>
      <c r="U72" s="24"/>
    </row>
    <row r="73" spans="1:21" ht="12.75">
      <c r="A73" s="26" t="s">
        <v>164</v>
      </c>
      <c r="B73" s="24">
        <v>0</v>
      </c>
      <c r="C73" s="24">
        <v>0</v>
      </c>
      <c r="D73" s="24">
        <v>13</v>
      </c>
      <c r="E73" s="24">
        <v>7</v>
      </c>
      <c r="F73" s="24">
        <v>620</v>
      </c>
      <c r="G73" s="24">
        <v>510</v>
      </c>
      <c r="H73" s="24">
        <v>244</v>
      </c>
      <c r="I73" s="24">
        <v>205</v>
      </c>
      <c r="J73" s="24">
        <v>18</v>
      </c>
      <c r="K73" s="24">
        <v>16</v>
      </c>
      <c r="L73" s="24">
        <v>0</v>
      </c>
      <c r="M73" s="24">
        <v>0</v>
      </c>
      <c r="N73" s="24">
        <v>0</v>
      </c>
      <c r="O73" s="24">
        <v>0</v>
      </c>
      <c r="P73" s="26">
        <v>34</v>
      </c>
      <c r="Q73" s="26">
        <v>20</v>
      </c>
      <c r="R73" s="29">
        <f t="shared" si="15"/>
        <v>929</v>
      </c>
      <c r="S73" s="29">
        <f t="shared" si="16"/>
        <v>758</v>
      </c>
      <c r="T73" s="24"/>
      <c r="U73" s="24"/>
    </row>
    <row r="74" spans="1:21" ht="12.75">
      <c r="A74" s="26" t="s">
        <v>367</v>
      </c>
      <c r="B74" s="24">
        <v>0</v>
      </c>
      <c r="C74" s="24">
        <v>0</v>
      </c>
      <c r="D74" s="24">
        <v>91</v>
      </c>
      <c r="E74" s="24">
        <v>79</v>
      </c>
      <c r="F74" s="24">
        <v>0</v>
      </c>
      <c r="G74" s="24">
        <v>0</v>
      </c>
      <c r="H74" s="24">
        <v>120</v>
      </c>
      <c r="I74" s="24">
        <v>118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6">
        <v>0</v>
      </c>
      <c r="Q74" s="26">
        <v>0</v>
      </c>
      <c r="R74" s="29">
        <f t="shared" si="15"/>
        <v>211</v>
      </c>
      <c r="S74" s="29">
        <f t="shared" si="16"/>
        <v>197</v>
      </c>
      <c r="T74" s="24"/>
      <c r="U74" s="24"/>
    </row>
    <row r="75" spans="1:21" ht="12.75">
      <c r="A75" s="26" t="s">
        <v>123</v>
      </c>
      <c r="B75" s="24">
        <v>0</v>
      </c>
      <c r="C75" s="24">
        <v>0</v>
      </c>
      <c r="D75" s="24">
        <v>24</v>
      </c>
      <c r="E75" s="24">
        <v>15</v>
      </c>
      <c r="F75" s="24">
        <v>200</v>
      </c>
      <c r="G75" s="24">
        <v>138</v>
      </c>
      <c r="H75" s="24">
        <v>135</v>
      </c>
      <c r="I75" s="24">
        <v>105</v>
      </c>
      <c r="J75" s="24">
        <v>1</v>
      </c>
      <c r="K75" s="24">
        <v>1</v>
      </c>
      <c r="L75" s="24">
        <v>0</v>
      </c>
      <c r="M75" s="24">
        <v>0</v>
      </c>
      <c r="N75" s="24">
        <v>0</v>
      </c>
      <c r="O75" s="24">
        <v>0</v>
      </c>
      <c r="P75" s="26">
        <v>8</v>
      </c>
      <c r="Q75" s="26">
        <v>2</v>
      </c>
      <c r="R75" s="29">
        <f t="shared" si="15"/>
        <v>368</v>
      </c>
      <c r="S75" s="29">
        <f t="shared" si="16"/>
        <v>261</v>
      </c>
      <c r="T75" s="24"/>
      <c r="U75" s="24"/>
    </row>
    <row r="76" spans="1:21" ht="12.75">
      <c r="A76" s="26" t="s">
        <v>135</v>
      </c>
      <c r="B76" s="24">
        <v>0</v>
      </c>
      <c r="C76" s="24">
        <v>0</v>
      </c>
      <c r="D76" s="24">
        <v>11</v>
      </c>
      <c r="E76" s="24">
        <v>5</v>
      </c>
      <c r="F76" s="24">
        <v>512</v>
      </c>
      <c r="G76" s="24">
        <v>279</v>
      </c>
      <c r="H76" s="24">
        <v>461</v>
      </c>
      <c r="I76" s="24">
        <v>269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6">
        <v>136</v>
      </c>
      <c r="Q76" s="26">
        <v>64</v>
      </c>
      <c r="R76" s="29">
        <f t="shared" si="15"/>
        <v>1120</v>
      </c>
      <c r="S76" s="29">
        <f t="shared" si="16"/>
        <v>617</v>
      </c>
      <c r="T76" s="24"/>
      <c r="U76" s="24"/>
    </row>
    <row r="77" spans="1:21" ht="12.75">
      <c r="A77" s="29" t="s">
        <v>333</v>
      </c>
      <c r="B77" s="25">
        <f>SUM(B69:B76)</f>
        <v>0</v>
      </c>
      <c r="C77" s="25">
        <f aca="true" t="shared" si="17" ref="C77:Q77">SUM(C69:C76)</f>
        <v>0</v>
      </c>
      <c r="D77" s="25">
        <f t="shared" si="17"/>
        <v>239</v>
      </c>
      <c r="E77" s="25">
        <f t="shared" si="17"/>
        <v>176</v>
      </c>
      <c r="F77" s="25">
        <f t="shared" si="17"/>
        <v>2616</v>
      </c>
      <c r="G77" s="25">
        <f t="shared" si="17"/>
        <v>1780</v>
      </c>
      <c r="H77" s="25">
        <f t="shared" si="17"/>
        <v>2020</v>
      </c>
      <c r="I77" s="25">
        <f t="shared" si="17"/>
        <v>1460</v>
      </c>
      <c r="J77" s="25">
        <f t="shared" si="17"/>
        <v>28</v>
      </c>
      <c r="K77" s="25">
        <f t="shared" si="17"/>
        <v>19</v>
      </c>
      <c r="L77" s="25">
        <f t="shared" si="17"/>
        <v>0</v>
      </c>
      <c r="M77" s="25">
        <f t="shared" si="17"/>
        <v>0</v>
      </c>
      <c r="N77" s="25">
        <f t="shared" si="17"/>
        <v>0</v>
      </c>
      <c r="O77" s="25">
        <f t="shared" si="17"/>
        <v>0</v>
      </c>
      <c r="P77" s="25">
        <f t="shared" si="17"/>
        <v>303</v>
      </c>
      <c r="Q77" s="25">
        <f t="shared" si="17"/>
        <v>149</v>
      </c>
      <c r="R77" s="29">
        <f t="shared" si="15"/>
        <v>5206</v>
      </c>
      <c r="S77" s="29">
        <f t="shared" si="16"/>
        <v>3584</v>
      </c>
      <c r="T77" s="24"/>
      <c r="U77" s="24"/>
    </row>
    <row r="78" spans="1:21" ht="12.75">
      <c r="A78" s="29" t="s">
        <v>166</v>
      </c>
      <c r="T78" s="24"/>
      <c r="U78" s="24"/>
    </row>
    <row r="79" spans="1:21" ht="13.5" customHeight="1">
      <c r="A79" s="26" t="s">
        <v>148</v>
      </c>
      <c r="B79" s="24">
        <v>0</v>
      </c>
      <c r="C79" s="24">
        <v>0</v>
      </c>
      <c r="D79" s="24">
        <v>114</v>
      </c>
      <c r="E79" s="24">
        <v>89</v>
      </c>
      <c r="F79" s="24">
        <v>38</v>
      </c>
      <c r="G79" s="24">
        <v>30</v>
      </c>
      <c r="H79" s="24">
        <v>104</v>
      </c>
      <c r="I79" s="24">
        <v>75</v>
      </c>
      <c r="J79" s="24">
        <v>15</v>
      </c>
      <c r="K79" s="24">
        <v>9</v>
      </c>
      <c r="L79" s="24">
        <v>0</v>
      </c>
      <c r="M79" s="24">
        <v>0</v>
      </c>
      <c r="N79" s="24">
        <v>0</v>
      </c>
      <c r="O79" s="24">
        <v>0</v>
      </c>
      <c r="P79" s="26">
        <v>0</v>
      </c>
      <c r="Q79" s="26">
        <v>0</v>
      </c>
      <c r="R79" s="29">
        <f aca="true" t="shared" si="18" ref="R79:R142">+B79+D79+F79+H79+J79+L79+N79+P79</f>
        <v>271</v>
      </c>
      <c r="S79" s="29">
        <f aca="true" t="shared" si="19" ref="S79:S142">+C79+E79+G79+I79+K79+M79+O79+Q79</f>
        <v>203</v>
      </c>
      <c r="T79" s="24"/>
      <c r="U79" s="24"/>
    </row>
    <row r="80" spans="1:21" ht="12.75">
      <c r="A80" s="26" t="s">
        <v>131</v>
      </c>
      <c r="B80" s="24">
        <v>60</v>
      </c>
      <c r="C80" s="24">
        <v>42</v>
      </c>
      <c r="D80" s="24">
        <v>34</v>
      </c>
      <c r="E80" s="24">
        <v>27</v>
      </c>
      <c r="F80" s="24">
        <v>0</v>
      </c>
      <c r="G80" s="24">
        <v>0</v>
      </c>
      <c r="H80" s="24">
        <v>96</v>
      </c>
      <c r="I80" s="24">
        <v>71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6">
        <v>0</v>
      </c>
      <c r="Q80" s="26">
        <v>0</v>
      </c>
      <c r="R80" s="29">
        <f t="shared" si="18"/>
        <v>190</v>
      </c>
      <c r="S80" s="29">
        <f t="shared" si="19"/>
        <v>140</v>
      </c>
      <c r="T80" s="24"/>
      <c r="U80" s="24"/>
    </row>
    <row r="81" spans="1:21" ht="12.75">
      <c r="A81" s="26" t="s">
        <v>169</v>
      </c>
      <c r="B81" s="24">
        <v>67</v>
      </c>
      <c r="C81" s="24">
        <v>53</v>
      </c>
      <c r="D81" s="24">
        <v>34</v>
      </c>
      <c r="E81" s="24">
        <v>28</v>
      </c>
      <c r="F81" s="24">
        <v>3</v>
      </c>
      <c r="G81" s="24">
        <v>2</v>
      </c>
      <c r="H81" s="24">
        <v>69</v>
      </c>
      <c r="I81" s="24">
        <v>58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6">
        <v>0</v>
      </c>
      <c r="Q81" s="26">
        <v>0</v>
      </c>
      <c r="R81" s="29">
        <f t="shared" si="18"/>
        <v>173</v>
      </c>
      <c r="S81" s="29">
        <f t="shared" si="19"/>
        <v>141</v>
      </c>
      <c r="T81" s="24"/>
      <c r="U81" s="24"/>
    </row>
    <row r="82" spans="1:21" ht="12.75">
      <c r="A82" s="26" t="s">
        <v>135</v>
      </c>
      <c r="B82" s="24">
        <v>63</v>
      </c>
      <c r="C82" s="24">
        <v>33</v>
      </c>
      <c r="D82" s="24">
        <v>48</v>
      </c>
      <c r="E82" s="24">
        <v>23</v>
      </c>
      <c r="F82" s="24">
        <v>0</v>
      </c>
      <c r="G82" s="24">
        <v>0</v>
      </c>
      <c r="H82" s="24">
        <v>65</v>
      </c>
      <c r="I82" s="24">
        <v>30</v>
      </c>
      <c r="J82" s="24">
        <v>17</v>
      </c>
      <c r="K82" s="24">
        <v>8</v>
      </c>
      <c r="L82" s="24">
        <v>0</v>
      </c>
      <c r="M82" s="24">
        <v>0</v>
      </c>
      <c r="N82" s="24">
        <v>0</v>
      </c>
      <c r="O82" s="24">
        <v>0</v>
      </c>
      <c r="P82" s="26">
        <v>0</v>
      </c>
      <c r="Q82" s="26">
        <v>0</v>
      </c>
      <c r="R82" s="29">
        <f t="shared" si="18"/>
        <v>193</v>
      </c>
      <c r="S82" s="29">
        <f t="shared" si="19"/>
        <v>94</v>
      </c>
      <c r="T82" s="24"/>
      <c r="U82" s="24"/>
    </row>
    <row r="83" spans="1:21" ht="12.75">
      <c r="A83" s="29" t="s">
        <v>334</v>
      </c>
      <c r="B83" s="25">
        <f>SUM(B79:B82)</f>
        <v>190</v>
      </c>
      <c r="C83" s="25">
        <f aca="true" t="shared" si="20" ref="C83:Q83">SUM(C79:C82)</f>
        <v>128</v>
      </c>
      <c r="D83" s="25">
        <f t="shared" si="20"/>
        <v>230</v>
      </c>
      <c r="E83" s="25">
        <f t="shared" si="20"/>
        <v>167</v>
      </c>
      <c r="F83" s="25">
        <f t="shared" si="20"/>
        <v>41</v>
      </c>
      <c r="G83" s="25">
        <f t="shared" si="20"/>
        <v>32</v>
      </c>
      <c r="H83" s="25">
        <f t="shared" si="20"/>
        <v>334</v>
      </c>
      <c r="I83" s="25">
        <f t="shared" si="20"/>
        <v>234</v>
      </c>
      <c r="J83" s="25">
        <f t="shared" si="20"/>
        <v>32</v>
      </c>
      <c r="K83" s="25">
        <f t="shared" si="20"/>
        <v>17</v>
      </c>
      <c r="L83" s="25">
        <f t="shared" si="20"/>
        <v>0</v>
      </c>
      <c r="M83" s="25">
        <f t="shared" si="20"/>
        <v>0</v>
      </c>
      <c r="N83" s="25">
        <f t="shared" si="20"/>
        <v>0</v>
      </c>
      <c r="O83" s="25">
        <f t="shared" si="20"/>
        <v>0</v>
      </c>
      <c r="P83" s="25">
        <f t="shared" si="20"/>
        <v>0</v>
      </c>
      <c r="Q83" s="25">
        <f t="shared" si="20"/>
        <v>0</v>
      </c>
      <c r="R83" s="29">
        <f t="shared" si="18"/>
        <v>827</v>
      </c>
      <c r="S83" s="29">
        <f t="shared" si="19"/>
        <v>578</v>
      </c>
      <c r="T83" s="24"/>
      <c r="U83" s="24"/>
    </row>
    <row r="84" spans="1:21" ht="12.75">
      <c r="A84" s="29" t="s">
        <v>171</v>
      </c>
      <c r="T84" s="24"/>
      <c r="U84" s="24"/>
    </row>
    <row r="85" spans="1:21" ht="12.75">
      <c r="A85" s="26" t="s">
        <v>172</v>
      </c>
      <c r="B85" s="24">
        <v>12</v>
      </c>
      <c r="C85" s="24">
        <v>9</v>
      </c>
      <c r="D85" s="24">
        <v>4</v>
      </c>
      <c r="E85" s="24">
        <v>1</v>
      </c>
      <c r="F85" s="24">
        <v>43</v>
      </c>
      <c r="G85" s="24">
        <v>28</v>
      </c>
      <c r="H85" s="24">
        <v>27</v>
      </c>
      <c r="I85" s="24">
        <v>17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  <c r="O85" s="24">
        <v>0</v>
      </c>
      <c r="P85" s="26">
        <v>4</v>
      </c>
      <c r="Q85" s="26">
        <v>3</v>
      </c>
      <c r="R85" s="29">
        <f t="shared" si="18"/>
        <v>90</v>
      </c>
      <c r="S85" s="29">
        <f t="shared" si="19"/>
        <v>58</v>
      </c>
      <c r="T85" s="24"/>
      <c r="U85" s="24"/>
    </row>
    <row r="86" spans="1:21" ht="12.75">
      <c r="A86" s="26" t="s">
        <v>174</v>
      </c>
      <c r="B86" s="24">
        <v>0</v>
      </c>
      <c r="C86" s="24">
        <v>0</v>
      </c>
      <c r="D86" s="24">
        <v>0</v>
      </c>
      <c r="E86" s="24">
        <v>0</v>
      </c>
      <c r="F86" s="24">
        <v>39</v>
      </c>
      <c r="G86" s="24">
        <v>24</v>
      </c>
      <c r="H86" s="24">
        <v>54</v>
      </c>
      <c r="I86" s="24">
        <v>30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  <c r="O86" s="24">
        <v>0</v>
      </c>
      <c r="P86" s="26">
        <v>3</v>
      </c>
      <c r="Q86" s="26">
        <v>1</v>
      </c>
      <c r="R86" s="29">
        <f t="shared" si="18"/>
        <v>96</v>
      </c>
      <c r="S86" s="29">
        <f t="shared" si="19"/>
        <v>55</v>
      </c>
      <c r="T86" s="24"/>
      <c r="U86" s="24"/>
    </row>
    <row r="87" spans="1:21" ht="12.75">
      <c r="A87" s="26" t="s">
        <v>218</v>
      </c>
      <c r="B87" s="24">
        <v>8</v>
      </c>
      <c r="C87" s="24">
        <v>7</v>
      </c>
      <c r="D87" s="24">
        <v>58</v>
      </c>
      <c r="E87" s="24">
        <v>42</v>
      </c>
      <c r="F87" s="24">
        <v>0</v>
      </c>
      <c r="G87" s="24">
        <v>0</v>
      </c>
      <c r="H87" s="24">
        <v>24</v>
      </c>
      <c r="I87" s="24">
        <v>16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26">
        <v>0</v>
      </c>
      <c r="Q87" s="26">
        <v>0</v>
      </c>
      <c r="R87" s="29">
        <f t="shared" si="18"/>
        <v>90</v>
      </c>
      <c r="S87" s="29">
        <f t="shared" si="19"/>
        <v>65</v>
      </c>
      <c r="T87" s="24"/>
      <c r="U87" s="24"/>
    </row>
    <row r="88" spans="1:21" ht="12.75">
      <c r="A88" s="26" t="s">
        <v>368</v>
      </c>
      <c r="B88" s="24">
        <v>47</v>
      </c>
      <c r="C88" s="24">
        <v>40</v>
      </c>
      <c r="D88" s="24">
        <v>44</v>
      </c>
      <c r="E88" s="24">
        <v>35</v>
      </c>
      <c r="F88" s="24">
        <v>0</v>
      </c>
      <c r="G88" s="24">
        <v>0</v>
      </c>
      <c r="H88" s="24">
        <v>78</v>
      </c>
      <c r="I88" s="24">
        <v>68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4">
        <v>0</v>
      </c>
      <c r="P88" s="26">
        <v>0</v>
      </c>
      <c r="Q88" s="26">
        <v>0</v>
      </c>
      <c r="R88" s="29">
        <f t="shared" si="18"/>
        <v>169</v>
      </c>
      <c r="S88" s="29">
        <f t="shared" si="19"/>
        <v>143</v>
      </c>
      <c r="T88" s="24"/>
      <c r="U88" s="24"/>
    </row>
    <row r="89" spans="1:21" ht="12.75">
      <c r="A89" s="29" t="s">
        <v>335</v>
      </c>
      <c r="B89" s="25">
        <f>SUM(B85:B88)</f>
        <v>67</v>
      </c>
      <c r="C89" s="25">
        <f aca="true" t="shared" si="21" ref="C89:Q89">SUM(C85:C88)</f>
        <v>56</v>
      </c>
      <c r="D89" s="25">
        <f t="shared" si="21"/>
        <v>106</v>
      </c>
      <c r="E89" s="25">
        <f t="shared" si="21"/>
        <v>78</v>
      </c>
      <c r="F89" s="25">
        <f t="shared" si="21"/>
        <v>82</v>
      </c>
      <c r="G89" s="25">
        <f t="shared" si="21"/>
        <v>52</v>
      </c>
      <c r="H89" s="25">
        <f t="shared" si="21"/>
        <v>183</v>
      </c>
      <c r="I89" s="25">
        <f t="shared" si="21"/>
        <v>131</v>
      </c>
      <c r="J89" s="25">
        <f t="shared" si="21"/>
        <v>0</v>
      </c>
      <c r="K89" s="25">
        <f t="shared" si="21"/>
        <v>0</v>
      </c>
      <c r="L89" s="25">
        <f t="shared" si="21"/>
        <v>0</v>
      </c>
      <c r="M89" s="25">
        <f t="shared" si="21"/>
        <v>0</v>
      </c>
      <c r="N89" s="25">
        <f t="shared" si="21"/>
        <v>0</v>
      </c>
      <c r="O89" s="25">
        <f t="shared" si="21"/>
        <v>0</v>
      </c>
      <c r="P89" s="25">
        <f t="shared" si="21"/>
        <v>7</v>
      </c>
      <c r="Q89" s="25">
        <f t="shared" si="21"/>
        <v>4</v>
      </c>
      <c r="R89" s="29">
        <f t="shared" si="18"/>
        <v>445</v>
      </c>
      <c r="S89" s="29">
        <f t="shared" si="19"/>
        <v>321</v>
      </c>
      <c r="T89" s="24"/>
      <c r="U89" s="24"/>
    </row>
    <row r="90" spans="1:21" ht="12.75">
      <c r="A90" s="29" t="s">
        <v>176</v>
      </c>
      <c r="T90" s="24"/>
      <c r="U90" s="24"/>
    </row>
    <row r="91" spans="1:21" ht="12.75">
      <c r="A91" s="26" t="s">
        <v>131</v>
      </c>
      <c r="B91" s="24">
        <v>37</v>
      </c>
      <c r="C91" s="24">
        <v>28</v>
      </c>
      <c r="D91" s="24">
        <v>14</v>
      </c>
      <c r="E91" s="24">
        <v>7</v>
      </c>
      <c r="F91" s="24">
        <v>0</v>
      </c>
      <c r="G91" s="24">
        <v>0</v>
      </c>
      <c r="H91" s="24">
        <v>127</v>
      </c>
      <c r="I91" s="24">
        <v>97</v>
      </c>
      <c r="J91" s="24">
        <v>8</v>
      </c>
      <c r="K91" s="24">
        <v>4</v>
      </c>
      <c r="L91" s="24">
        <v>0</v>
      </c>
      <c r="M91" s="24">
        <v>0</v>
      </c>
      <c r="N91" s="24">
        <v>0</v>
      </c>
      <c r="O91" s="24">
        <v>0</v>
      </c>
      <c r="P91" s="26">
        <v>0</v>
      </c>
      <c r="Q91" s="26">
        <v>0</v>
      </c>
      <c r="R91" s="29">
        <f t="shared" si="18"/>
        <v>186</v>
      </c>
      <c r="S91" s="29">
        <f t="shared" si="19"/>
        <v>136</v>
      </c>
      <c r="T91" s="24"/>
      <c r="U91" s="24"/>
    </row>
    <row r="92" spans="1:21" ht="12.75">
      <c r="A92" s="26" t="s">
        <v>369</v>
      </c>
      <c r="B92" s="24">
        <v>0</v>
      </c>
      <c r="C92" s="24">
        <v>0</v>
      </c>
      <c r="D92" s="24">
        <v>2</v>
      </c>
      <c r="E92" s="24">
        <v>2</v>
      </c>
      <c r="F92" s="24">
        <v>0</v>
      </c>
      <c r="G92" s="24">
        <v>0</v>
      </c>
      <c r="H92" s="24">
        <v>35</v>
      </c>
      <c r="I92" s="24">
        <v>17</v>
      </c>
      <c r="J92" s="24">
        <v>6</v>
      </c>
      <c r="K92" s="24">
        <v>2</v>
      </c>
      <c r="L92" s="24">
        <v>0</v>
      </c>
      <c r="M92" s="24">
        <v>0</v>
      </c>
      <c r="N92" s="24">
        <v>0</v>
      </c>
      <c r="O92" s="24">
        <v>0</v>
      </c>
      <c r="P92" s="26">
        <v>0</v>
      </c>
      <c r="Q92" s="26">
        <v>0</v>
      </c>
      <c r="R92" s="29">
        <f t="shared" si="18"/>
        <v>43</v>
      </c>
      <c r="S92" s="29">
        <f t="shared" si="19"/>
        <v>21</v>
      </c>
      <c r="T92" s="24"/>
      <c r="U92" s="24"/>
    </row>
    <row r="93" spans="1:21" ht="12.75">
      <c r="A93" s="29" t="s">
        <v>336</v>
      </c>
      <c r="B93" s="25">
        <f>SUM(B91:B92)</f>
        <v>37</v>
      </c>
      <c r="C93" s="25">
        <f aca="true" t="shared" si="22" ref="C93:Q93">SUM(C91:C92)</f>
        <v>28</v>
      </c>
      <c r="D93" s="25">
        <f t="shared" si="22"/>
        <v>16</v>
      </c>
      <c r="E93" s="25">
        <f t="shared" si="22"/>
        <v>9</v>
      </c>
      <c r="F93" s="25">
        <f t="shared" si="22"/>
        <v>0</v>
      </c>
      <c r="G93" s="25">
        <f t="shared" si="22"/>
        <v>0</v>
      </c>
      <c r="H93" s="25">
        <f t="shared" si="22"/>
        <v>162</v>
      </c>
      <c r="I93" s="25">
        <f t="shared" si="22"/>
        <v>114</v>
      </c>
      <c r="J93" s="25">
        <f t="shared" si="22"/>
        <v>14</v>
      </c>
      <c r="K93" s="25">
        <f t="shared" si="22"/>
        <v>6</v>
      </c>
      <c r="L93" s="25">
        <f t="shared" si="22"/>
        <v>0</v>
      </c>
      <c r="M93" s="25">
        <f t="shared" si="22"/>
        <v>0</v>
      </c>
      <c r="N93" s="25">
        <f t="shared" si="22"/>
        <v>0</v>
      </c>
      <c r="O93" s="25">
        <f t="shared" si="22"/>
        <v>0</v>
      </c>
      <c r="P93" s="25">
        <f t="shared" si="22"/>
        <v>0</v>
      </c>
      <c r="Q93" s="25">
        <f t="shared" si="22"/>
        <v>0</v>
      </c>
      <c r="R93" s="29">
        <f t="shared" si="18"/>
        <v>229</v>
      </c>
      <c r="S93" s="29">
        <f t="shared" si="19"/>
        <v>157</v>
      </c>
      <c r="T93" s="24"/>
      <c r="U93" s="24"/>
    </row>
    <row r="94" spans="1:21" ht="12.75">
      <c r="A94" s="29" t="s">
        <v>179</v>
      </c>
      <c r="T94" s="24"/>
      <c r="U94" s="24"/>
    </row>
    <row r="95" spans="1:21" ht="12.75">
      <c r="A95" s="26" t="s">
        <v>180</v>
      </c>
      <c r="B95" s="24">
        <v>0</v>
      </c>
      <c r="C95" s="24">
        <v>0</v>
      </c>
      <c r="D95" s="24">
        <v>92</v>
      </c>
      <c r="E95" s="24">
        <v>9</v>
      </c>
      <c r="F95" s="24">
        <v>0</v>
      </c>
      <c r="G95" s="24">
        <v>0</v>
      </c>
      <c r="H95" s="24">
        <v>39</v>
      </c>
      <c r="I95" s="24">
        <v>0</v>
      </c>
      <c r="J95" s="24">
        <v>0</v>
      </c>
      <c r="K95" s="24">
        <v>0</v>
      </c>
      <c r="L95" s="24">
        <v>0</v>
      </c>
      <c r="M95" s="24">
        <v>0</v>
      </c>
      <c r="N95" s="24">
        <v>0</v>
      </c>
      <c r="O95" s="24">
        <v>0</v>
      </c>
      <c r="P95" s="26">
        <v>0</v>
      </c>
      <c r="Q95" s="26">
        <v>0</v>
      </c>
      <c r="R95" s="29">
        <f t="shared" si="18"/>
        <v>131</v>
      </c>
      <c r="S95" s="29">
        <f t="shared" si="19"/>
        <v>9</v>
      </c>
      <c r="T95" s="24"/>
      <c r="U95" s="24"/>
    </row>
    <row r="96" spans="1:21" ht="12.75">
      <c r="A96" s="26" t="s">
        <v>181</v>
      </c>
      <c r="B96" s="24">
        <v>10</v>
      </c>
      <c r="C96" s="24">
        <v>6</v>
      </c>
      <c r="D96" s="24">
        <v>6</v>
      </c>
      <c r="E96" s="24">
        <v>1</v>
      </c>
      <c r="F96" s="24">
        <v>0</v>
      </c>
      <c r="G96" s="24">
        <v>0</v>
      </c>
      <c r="H96" s="24">
        <v>139</v>
      </c>
      <c r="I96" s="24">
        <v>79</v>
      </c>
      <c r="J96" s="24">
        <v>0</v>
      </c>
      <c r="K96" s="24">
        <v>0</v>
      </c>
      <c r="L96" s="24">
        <v>0</v>
      </c>
      <c r="M96" s="24">
        <v>0</v>
      </c>
      <c r="N96" s="24">
        <v>0</v>
      </c>
      <c r="O96" s="24">
        <v>0</v>
      </c>
      <c r="P96" s="26">
        <v>0</v>
      </c>
      <c r="Q96" s="26">
        <v>0</v>
      </c>
      <c r="R96" s="29">
        <f t="shared" si="18"/>
        <v>155</v>
      </c>
      <c r="S96" s="29">
        <f t="shared" si="19"/>
        <v>86</v>
      </c>
      <c r="T96" s="24"/>
      <c r="U96" s="24"/>
    </row>
    <row r="97" spans="1:21" ht="12.75">
      <c r="A97" s="26" t="s">
        <v>182</v>
      </c>
      <c r="B97" s="24">
        <v>41</v>
      </c>
      <c r="C97" s="24">
        <v>34</v>
      </c>
      <c r="D97" s="24">
        <v>59</v>
      </c>
      <c r="E97" s="24">
        <v>53</v>
      </c>
      <c r="F97" s="24">
        <v>0</v>
      </c>
      <c r="G97" s="24">
        <v>0</v>
      </c>
      <c r="H97" s="24">
        <v>66</v>
      </c>
      <c r="I97" s="24">
        <v>63</v>
      </c>
      <c r="J97" s="24">
        <v>0</v>
      </c>
      <c r="K97" s="24">
        <v>0</v>
      </c>
      <c r="L97" s="24">
        <v>0</v>
      </c>
      <c r="M97" s="24">
        <v>0</v>
      </c>
      <c r="N97" s="24">
        <v>0</v>
      </c>
      <c r="O97" s="24">
        <v>0</v>
      </c>
      <c r="P97" s="26">
        <v>0</v>
      </c>
      <c r="Q97" s="26">
        <v>0</v>
      </c>
      <c r="R97" s="29">
        <f t="shared" si="18"/>
        <v>166</v>
      </c>
      <c r="S97" s="29">
        <f t="shared" si="19"/>
        <v>150</v>
      </c>
      <c r="T97" s="24"/>
      <c r="U97" s="24"/>
    </row>
    <row r="98" spans="1:21" ht="12.75">
      <c r="A98" s="29" t="s">
        <v>337</v>
      </c>
      <c r="B98" s="25">
        <f>SUM(B95:B97)</f>
        <v>51</v>
      </c>
      <c r="C98" s="25">
        <f aca="true" t="shared" si="23" ref="C98:Q98">SUM(C95:C97)</f>
        <v>40</v>
      </c>
      <c r="D98" s="25">
        <f t="shared" si="23"/>
        <v>157</v>
      </c>
      <c r="E98" s="25">
        <f t="shared" si="23"/>
        <v>63</v>
      </c>
      <c r="F98" s="25">
        <f t="shared" si="23"/>
        <v>0</v>
      </c>
      <c r="G98" s="25">
        <f t="shared" si="23"/>
        <v>0</v>
      </c>
      <c r="H98" s="25">
        <f t="shared" si="23"/>
        <v>244</v>
      </c>
      <c r="I98" s="25">
        <f t="shared" si="23"/>
        <v>142</v>
      </c>
      <c r="J98" s="25">
        <f t="shared" si="23"/>
        <v>0</v>
      </c>
      <c r="K98" s="25">
        <f t="shared" si="23"/>
        <v>0</v>
      </c>
      <c r="L98" s="25">
        <f t="shared" si="23"/>
        <v>0</v>
      </c>
      <c r="M98" s="25">
        <f t="shared" si="23"/>
        <v>0</v>
      </c>
      <c r="N98" s="25">
        <f t="shared" si="23"/>
        <v>0</v>
      </c>
      <c r="O98" s="25">
        <f t="shared" si="23"/>
        <v>0</v>
      </c>
      <c r="P98" s="25">
        <f t="shared" si="23"/>
        <v>0</v>
      </c>
      <c r="Q98" s="25">
        <f t="shared" si="23"/>
        <v>0</v>
      </c>
      <c r="R98" s="29">
        <f t="shared" si="18"/>
        <v>452</v>
      </c>
      <c r="S98" s="29">
        <f t="shared" si="19"/>
        <v>245</v>
      </c>
      <c r="T98" s="24"/>
      <c r="U98" s="24"/>
    </row>
    <row r="99" spans="1:21" ht="12.75">
      <c r="A99" s="26" t="s">
        <v>183</v>
      </c>
      <c r="B99" s="24">
        <v>0</v>
      </c>
      <c r="C99" s="24">
        <v>0</v>
      </c>
      <c r="D99" s="24">
        <v>54</v>
      </c>
      <c r="E99" s="24">
        <v>27</v>
      </c>
      <c r="F99" s="24">
        <v>52</v>
      </c>
      <c r="G99" s="24">
        <v>33</v>
      </c>
      <c r="H99" s="24">
        <v>93</v>
      </c>
      <c r="I99" s="24">
        <v>51</v>
      </c>
      <c r="J99" s="24">
        <v>21</v>
      </c>
      <c r="K99" s="24">
        <v>14</v>
      </c>
      <c r="L99" s="24">
        <v>0</v>
      </c>
      <c r="M99" s="24">
        <v>0</v>
      </c>
      <c r="N99" s="24">
        <v>0</v>
      </c>
      <c r="O99" s="24">
        <v>0</v>
      </c>
      <c r="P99" s="26">
        <v>21</v>
      </c>
      <c r="Q99" s="26">
        <v>8</v>
      </c>
      <c r="R99" s="29">
        <f t="shared" si="18"/>
        <v>241</v>
      </c>
      <c r="S99" s="29">
        <f t="shared" si="19"/>
        <v>133</v>
      </c>
      <c r="T99" s="24"/>
      <c r="U99" s="24"/>
    </row>
    <row r="100" spans="1:21" ht="12.75">
      <c r="A100" s="26" t="s">
        <v>185</v>
      </c>
      <c r="B100" s="24">
        <v>0</v>
      </c>
      <c r="C100" s="24">
        <v>0</v>
      </c>
      <c r="D100" s="24">
        <v>0</v>
      </c>
      <c r="E100" s="24">
        <v>0</v>
      </c>
      <c r="F100" s="24">
        <v>69</v>
      </c>
      <c r="G100" s="24">
        <v>45</v>
      </c>
      <c r="H100" s="24">
        <v>0</v>
      </c>
      <c r="I100" s="24">
        <v>0</v>
      </c>
      <c r="J100" s="24">
        <v>0</v>
      </c>
      <c r="K100" s="24">
        <v>0</v>
      </c>
      <c r="L100" s="24">
        <v>0</v>
      </c>
      <c r="M100" s="24">
        <v>0</v>
      </c>
      <c r="N100" s="24">
        <v>0</v>
      </c>
      <c r="O100" s="24">
        <v>0</v>
      </c>
      <c r="P100" s="26">
        <v>4</v>
      </c>
      <c r="Q100" s="26">
        <v>2</v>
      </c>
      <c r="R100" s="29">
        <f t="shared" si="18"/>
        <v>73</v>
      </c>
      <c r="S100" s="29">
        <f t="shared" si="19"/>
        <v>47</v>
      </c>
      <c r="T100" s="24"/>
      <c r="U100" s="24"/>
    </row>
    <row r="101" spans="1:21" ht="12.75">
      <c r="A101" s="26" t="s">
        <v>188</v>
      </c>
      <c r="B101" s="24">
        <v>0</v>
      </c>
      <c r="C101" s="24">
        <v>0</v>
      </c>
      <c r="D101" s="24">
        <v>12</v>
      </c>
      <c r="E101" s="24">
        <v>12</v>
      </c>
      <c r="F101" s="24">
        <v>0</v>
      </c>
      <c r="G101" s="24">
        <v>0</v>
      </c>
      <c r="H101" s="24">
        <v>8</v>
      </c>
      <c r="I101" s="24">
        <v>5</v>
      </c>
      <c r="J101" s="24">
        <v>0</v>
      </c>
      <c r="K101" s="24">
        <v>0</v>
      </c>
      <c r="L101" s="24">
        <v>0</v>
      </c>
      <c r="M101" s="24">
        <v>0</v>
      </c>
      <c r="N101" s="24">
        <v>0</v>
      </c>
      <c r="O101" s="24">
        <v>0</v>
      </c>
      <c r="P101" s="26">
        <v>0</v>
      </c>
      <c r="Q101" s="26">
        <v>0</v>
      </c>
      <c r="R101" s="29">
        <f t="shared" si="18"/>
        <v>20</v>
      </c>
      <c r="S101" s="29">
        <f t="shared" si="19"/>
        <v>17</v>
      </c>
      <c r="T101" s="24"/>
      <c r="U101" s="24"/>
    </row>
    <row r="102" spans="1:21" ht="12.75">
      <c r="A102" s="29" t="s">
        <v>190</v>
      </c>
      <c r="T102" s="24"/>
      <c r="U102" s="24"/>
    </row>
    <row r="103" spans="1:21" ht="12.75">
      <c r="A103" s="26" t="s">
        <v>146</v>
      </c>
      <c r="B103" s="24">
        <v>1</v>
      </c>
      <c r="C103" s="24">
        <v>1</v>
      </c>
      <c r="D103" s="24">
        <v>0</v>
      </c>
      <c r="E103" s="24">
        <v>0</v>
      </c>
      <c r="F103" s="24">
        <v>141</v>
      </c>
      <c r="G103" s="24">
        <v>90</v>
      </c>
      <c r="H103" s="24">
        <v>0</v>
      </c>
      <c r="I103" s="24">
        <v>0</v>
      </c>
      <c r="J103" s="24">
        <v>0</v>
      </c>
      <c r="K103" s="24">
        <v>0</v>
      </c>
      <c r="L103" s="24">
        <v>0</v>
      </c>
      <c r="M103" s="24">
        <v>0</v>
      </c>
      <c r="N103" s="24">
        <v>0</v>
      </c>
      <c r="O103" s="24">
        <v>0</v>
      </c>
      <c r="P103" s="26">
        <v>0</v>
      </c>
      <c r="Q103" s="26">
        <v>0</v>
      </c>
      <c r="R103" s="29">
        <f t="shared" si="18"/>
        <v>142</v>
      </c>
      <c r="S103" s="29">
        <f t="shared" si="19"/>
        <v>91</v>
      </c>
      <c r="T103" s="24"/>
      <c r="U103" s="24"/>
    </row>
    <row r="104" spans="1:21" ht="12.75">
      <c r="A104" s="26" t="s">
        <v>338</v>
      </c>
      <c r="B104" s="24">
        <v>0</v>
      </c>
      <c r="C104" s="24">
        <v>0</v>
      </c>
      <c r="D104" s="24">
        <v>38</v>
      </c>
      <c r="E104" s="24">
        <v>27</v>
      </c>
      <c r="F104" s="24">
        <v>0</v>
      </c>
      <c r="G104" s="24">
        <v>0</v>
      </c>
      <c r="H104" s="24">
        <v>18</v>
      </c>
      <c r="I104" s="24">
        <v>13</v>
      </c>
      <c r="J104" s="24">
        <v>0</v>
      </c>
      <c r="K104" s="24">
        <v>0</v>
      </c>
      <c r="L104" s="24">
        <v>0</v>
      </c>
      <c r="M104" s="24">
        <v>0</v>
      </c>
      <c r="N104" s="24">
        <v>0</v>
      </c>
      <c r="O104" s="24">
        <v>0</v>
      </c>
      <c r="P104" s="26">
        <v>0</v>
      </c>
      <c r="Q104" s="26">
        <v>0</v>
      </c>
      <c r="R104" s="29">
        <f t="shared" si="18"/>
        <v>56</v>
      </c>
      <c r="S104" s="29">
        <f t="shared" si="19"/>
        <v>40</v>
      </c>
      <c r="T104" s="24"/>
      <c r="U104" s="24"/>
    </row>
    <row r="105" spans="1:21" ht="12.75">
      <c r="A105" s="26" t="s">
        <v>148</v>
      </c>
      <c r="B105" s="24">
        <v>14</v>
      </c>
      <c r="C105" s="24">
        <v>14</v>
      </c>
      <c r="D105" s="24">
        <v>12</v>
      </c>
      <c r="E105" s="24">
        <v>10</v>
      </c>
      <c r="F105" s="24">
        <v>152</v>
      </c>
      <c r="G105" s="24">
        <v>103</v>
      </c>
      <c r="H105" s="24">
        <v>153</v>
      </c>
      <c r="I105" s="24">
        <v>107</v>
      </c>
      <c r="J105" s="24">
        <v>0</v>
      </c>
      <c r="K105" s="24">
        <v>0</v>
      </c>
      <c r="L105" s="24">
        <v>0</v>
      </c>
      <c r="M105" s="24">
        <v>0</v>
      </c>
      <c r="N105" s="24">
        <v>0</v>
      </c>
      <c r="O105" s="24">
        <v>0</v>
      </c>
      <c r="P105" s="26">
        <v>0</v>
      </c>
      <c r="Q105" s="26">
        <v>0</v>
      </c>
      <c r="R105" s="29">
        <f t="shared" si="18"/>
        <v>331</v>
      </c>
      <c r="S105" s="29">
        <f t="shared" si="19"/>
        <v>234</v>
      </c>
      <c r="T105" s="24"/>
      <c r="U105" s="24"/>
    </row>
    <row r="106" spans="1:21" ht="12.75">
      <c r="A106" s="26" t="s">
        <v>192</v>
      </c>
      <c r="B106" s="24">
        <v>17</v>
      </c>
      <c r="C106" s="24">
        <v>13</v>
      </c>
      <c r="D106" s="24">
        <v>0</v>
      </c>
      <c r="E106" s="24">
        <v>0</v>
      </c>
      <c r="F106" s="24">
        <v>0</v>
      </c>
      <c r="G106" s="24">
        <v>0</v>
      </c>
      <c r="H106" s="24">
        <v>30</v>
      </c>
      <c r="I106" s="24">
        <v>21</v>
      </c>
      <c r="J106" s="24">
        <v>0</v>
      </c>
      <c r="K106" s="24">
        <v>0</v>
      </c>
      <c r="L106" s="24">
        <v>0</v>
      </c>
      <c r="M106" s="24">
        <v>0</v>
      </c>
      <c r="N106" s="24">
        <v>0</v>
      </c>
      <c r="O106" s="24">
        <v>0</v>
      </c>
      <c r="P106" s="26">
        <v>0</v>
      </c>
      <c r="Q106" s="26">
        <v>0</v>
      </c>
      <c r="R106" s="29">
        <f t="shared" si="18"/>
        <v>47</v>
      </c>
      <c r="S106" s="29">
        <f t="shared" si="19"/>
        <v>34</v>
      </c>
      <c r="T106" s="24"/>
      <c r="U106" s="24"/>
    </row>
    <row r="107" spans="1:21" ht="12.75">
      <c r="A107" s="26" t="s">
        <v>360</v>
      </c>
      <c r="B107" s="24">
        <v>0</v>
      </c>
      <c r="C107" s="24">
        <v>0</v>
      </c>
      <c r="D107" s="24">
        <v>26</v>
      </c>
      <c r="E107" s="24">
        <v>22</v>
      </c>
      <c r="F107" s="24">
        <v>0</v>
      </c>
      <c r="G107" s="24">
        <v>0</v>
      </c>
      <c r="H107" s="24">
        <v>26</v>
      </c>
      <c r="I107" s="24">
        <v>23</v>
      </c>
      <c r="J107" s="24">
        <v>0</v>
      </c>
      <c r="K107" s="24">
        <v>0</v>
      </c>
      <c r="L107" s="24">
        <v>0</v>
      </c>
      <c r="M107" s="24">
        <v>0</v>
      </c>
      <c r="N107" s="24">
        <v>0</v>
      </c>
      <c r="O107" s="24">
        <v>0</v>
      </c>
      <c r="P107" s="26">
        <v>0</v>
      </c>
      <c r="Q107" s="26">
        <v>0</v>
      </c>
      <c r="R107" s="29">
        <f t="shared" si="18"/>
        <v>52</v>
      </c>
      <c r="S107" s="29">
        <f t="shared" si="19"/>
        <v>45</v>
      </c>
      <c r="T107" s="24"/>
      <c r="U107" s="24"/>
    </row>
    <row r="108" spans="1:21" ht="12.75">
      <c r="A108" s="26" t="s">
        <v>174</v>
      </c>
      <c r="B108" s="24">
        <v>5</v>
      </c>
      <c r="C108" s="24">
        <v>4</v>
      </c>
      <c r="D108" s="24">
        <v>0</v>
      </c>
      <c r="E108" s="24">
        <v>0</v>
      </c>
      <c r="F108" s="24">
        <v>125</v>
      </c>
      <c r="G108" s="24">
        <v>90</v>
      </c>
      <c r="H108" s="24">
        <v>92</v>
      </c>
      <c r="I108" s="24">
        <v>72</v>
      </c>
      <c r="J108" s="24">
        <v>16</v>
      </c>
      <c r="K108" s="24">
        <v>11</v>
      </c>
      <c r="L108" s="24">
        <v>0</v>
      </c>
      <c r="M108" s="24">
        <v>0</v>
      </c>
      <c r="N108" s="24">
        <v>0</v>
      </c>
      <c r="O108" s="24">
        <v>0</v>
      </c>
      <c r="P108" s="26">
        <v>3</v>
      </c>
      <c r="Q108" s="26">
        <v>0</v>
      </c>
      <c r="R108" s="29">
        <f t="shared" si="18"/>
        <v>241</v>
      </c>
      <c r="S108" s="29">
        <f t="shared" si="19"/>
        <v>177</v>
      </c>
      <c r="T108" s="24"/>
      <c r="U108" s="24"/>
    </row>
    <row r="109" spans="1:21" ht="12.75">
      <c r="A109" s="26" t="s">
        <v>370</v>
      </c>
      <c r="B109" s="24">
        <v>0</v>
      </c>
      <c r="C109" s="24">
        <v>0</v>
      </c>
      <c r="D109" s="24">
        <v>54</v>
      </c>
      <c r="E109" s="24">
        <v>15</v>
      </c>
      <c r="F109" s="24">
        <v>100</v>
      </c>
      <c r="G109" s="24">
        <v>15</v>
      </c>
      <c r="H109" s="24">
        <v>220</v>
      </c>
      <c r="I109" s="24">
        <v>20</v>
      </c>
      <c r="J109" s="24">
        <v>16</v>
      </c>
      <c r="K109" s="24">
        <v>0</v>
      </c>
      <c r="L109" s="24">
        <v>0</v>
      </c>
      <c r="M109" s="24">
        <v>0</v>
      </c>
      <c r="N109" s="24">
        <v>0</v>
      </c>
      <c r="O109" s="24">
        <v>0</v>
      </c>
      <c r="P109" s="26">
        <v>4</v>
      </c>
      <c r="Q109" s="26">
        <v>2</v>
      </c>
      <c r="R109" s="29">
        <f t="shared" si="18"/>
        <v>394</v>
      </c>
      <c r="S109" s="29">
        <f t="shared" si="19"/>
        <v>52</v>
      </c>
      <c r="T109" s="24"/>
      <c r="U109" s="24"/>
    </row>
    <row r="110" spans="1:21" ht="12.75">
      <c r="A110" s="26" t="s">
        <v>193</v>
      </c>
      <c r="B110" s="24">
        <v>6</v>
      </c>
      <c r="C110" s="24">
        <v>1</v>
      </c>
      <c r="D110" s="24">
        <v>0</v>
      </c>
      <c r="E110" s="24">
        <v>0</v>
      </c>
      <c r="F110" s="24">
        <v>16</v>
      </c>
      <c r="G110" s="24">
        <v>2</v>
      </c>
      <c r="H110" s="24">
        <v>16</v>
      </c>
      <c r="I110" s="24">
        <v>2</v>
      </c>
      <c r="J110" s="24">
        <v>13</v>
      </c>
      <c r="K110" s="24">
        <v>2</v>
      </c>
      <c r="L110" s="24">
        <v>0</v>
      </c>
      <c r="M110" s="24">
        <v>0</v>
      </c>
      <c r="N110" s="24">
        <v>0</v>
      </c>
      <c r="O110" s="24">
        <v>0</v>
      </c>
      <c r="P110" s="26">
        <v>5</v>
      </c>
      <c r="Q110" s="26">
        <v>2</v>
      </c>
      <c r="R110" s="29">
        <f t="shared" si="18"/>
        <v>56</v>
      </c>
      <c r="S110" s="29">
        <f t="shared" si="19"/>
        <v>9</v>
      </c>
      <c r="T110" s="24"/>
      <c r="U110" s="24"/>
    </row>
    <row r="111" spans="1:21" ht="12.75">
      <c r="A111" s="26" t="s">
        <v>194</v>
      </c>
      <c r="B111" s="24">
        <v>0</v>
      </c>
      <c r="C111" s="24">
        <v>0</v>
      </c>
      <c r="D111" s="24">
        <v>4</v>
      </c>
      <c r="E111" s="24">
        <v>1</v>
      </c>
      <c r="F111" s="24">
        <v>71</v>
      </c>
      <c r="G111" s="24">
        <v>28</v>
      </c>
      <c r="H111" s="24">
        <v>57</v>
      </c>
      <c r="I111" s="24">
        <v>26</v>
      </c>
      <c r="J111" s="24">
        <v>0</v>
      </c>
      <c r="K111" s="24">
        <v>0</v>
      </c>
      <c r="L111" s="24">
        <v>0</v>
      </c>
      <c r="M111" s="24">
        <v>0</v>
      </c>
      <c r="N111" s="24">
        <v>0</v>
      </c>
      <c r="O111" s="24">
        <v>0</v>
      </c>
      <c r="P111" s="26">
        <v>2</v>
      </c>
      <c r="Q111" s="26">
        <v>0</v>
      </c>
      <c r="R111" s="29">
        <f t="shared" si="18"/>
        <v>134</v>
      </c>
      <c r="S111" s="29">
        <f t="shared" si="19"/>
        <v>55</v>
      </c>
      <c r="T111" s="24"/>
      <c r="U111" s="24"/>
    </row>
    <row r="112" spans="1:21" ht="12.75">
      <c r="A112" s="29" t="s">
        <v>339</v>
      </c>
      <c r="B112" s="25">
        <f>SUM(B103:B111)</f>
        <v>43</v>
      </c>
      <c r="C112" s="25">
        <f aca="true" t="shared" si="24" ref="C112:Q112">SUM(C103:C111)</f>
        <v>33</v>
      </c>
      <c r="D112" s="25">
        <f t="shared" si="24"/>
        <v>134</v>
      </c>
      <c r="E112" s="25">
        <f t="shared" si="24"/>
        <v>75</v>
      </c>
      <c r="F112" s="25">
        <f t="shared" si="24"/>
        <v>605</v>
      </c>
      <c r="G112" s="25">
        <f t="shared" si="24"/>
        <v>328</v>
      </c>
      <c r="H112" s="25">
        <f t="shared" si="24"/>
        <v>612</v>
      </c>
      <c r="I112" s="25">
        <f t="shared" si="24"/>
        <v>284</v>
      </c>
      <c r="J112" s="25">
        <f t="shared" si="24"/>
        <v>45</v>
      </c>
      <c r="K112" s="25">
        <f t="shared" si="24"/>
        <v>13</v>
      </c>
      <c r="L112" s="25">
        <f t="shared" si="24"/>
        <v>0</v>
      </c>
      <c r="M112" s="25">
        <f t="shared" si="24"/>
        <v>0</v>
      </c>
      <c r="N112" s="25">
        <f t="shared" si="24"/>
        <v>0</v>
      </c>
      <c r="O112" s="25">
        <f t="shared" si="24"/>
        <v>0</v>
      </c>
      <c r="P112" s="25">
        <f t="shared" si="24"/>
        <v>14</v>
      </c>
      <c r="Q112" s="25">
        <f t="shared" si="24"/>
        <v>4</v>
      </c>
      <c r="R112" s="29">
        <f t="shared" si="18"/>
        <v>1453</v>
      </c>
      <c r="S112" s="29">
        <f t="shared" si="19"/>
        <v>737</v>
      </c>
      <c r="T112" s="24"/>
      <c r="U112" s="24"/>
    </row>
    <row r="113" spans="1:21" ht="12.75">
      <c r="A113" s="26" t="s">
        <v>195</v>
      </c>
      <c r="B113" s="24">
        <v>0</v>
      </c>
      <c r="C113" s="24">
        <v>0</v>
      </c>
      <c r="D113" s="24">
        <v>0</v>
      </c>
      <c r="E113" s="24">
        <v>0</v>
      </c>
      <c r="F113" s="24">
        <v>117</v>
      </c>
      <c r="G113" s="24">
        <v>82</v>
      </c>
      <c r="H113" s="24">
        <v>84</v>
      </c>
      <c r="I113" s="24">
        <v>53</v>
      </c>
      <c r="J113" s="24">
        <v>0</v>
      </c>
      <c r="K113" s="24">
        <v>0</v>
      </c>
      <c r="L113" s="24">
        <v>0</v>
      </c>
      <c r="M113" s="24">
        <v>0</v>
      </c>
      <c r="N113" s="24">
        <v>0</v>
      </c>
      <c r="O113" s="24">
        <v>0</v>
      </c>
      <c r="P113" s="26">
        <v>12</v>
      </c>
      <c r="Q113" s="26">
        <v>6</v>
      </c>
      <c r="R113" s="29">
        <f t="shared" si="18"/>
        <v>213</v>
      </c>
      <c r="S113" s="29">
        <f t="shared" si="19"/>
        <v>141</v>
      </c>
      <c r="T113" s="24"/>
      <c r="U113" s="24"/>
    </row>
    <row r="114" spans="1:21" ht="12.75">
      <c r="A114" s="29" t="s">
        <v>197</v>
      </c>
      <c r="T114" s="24"/>
      <c r="U114" s="24"/>
    </row>
    <row r="115" spans="1:21" ht="12.75">
      <c r="A115" s="26" t="s">
        <v>371</v>
      </c>
      <c r="B115" s="24">
        <v>21</v>
      </c>
      <c r="C115" s="24">
        <v>21</v>
      </c>
      <c r="D115" s="24">
        <v>141</v>
      </c>
      <c r="E115" s="24">
        <v>102</v>
      </c>
      <c r="F115" s="24">
        <v>2</v>
      </c>
      <c r="G115" s="24">
        <v>2</v>
      </c>
      <c r="H115" s="24">
        <v>84</v>
      </c>
      <c r="I115" s="24">
        <v>63</v>
      </c>
      <c r="J115" s="24">
        <v>0</v>
      </c>
      <c r="K115" s="24">
        <v>0</v>
      </c>
      <c r="L115" s="24">
        <v>0</v>
      </c>
      <c r="M115" s="24">
        <v>0</v>
      </c>
      <c r="N115" s="24">
        <v>0</v>
      </c>
      <c r="O115" s="24">
        <v>0</v>
      </c>
      <c r="P115" s="26">
        <v>0</v>
      </c>
      <c r="Q115" s="26">
        <v>0</v>
      </c>
      <c r="R115" s="29">
        <f t="shared" si="18"/>
        <v>248</v>
      </c>
      <c r="S115" s="29">
        <f t="shared" si="19"/>
        <v>188</v>
      </c>
      <c r="T115" s="24"/>
      <c r="U115" s="24"/>
    </row>
    <row r="116" spans="1:21" ht="12.75">
      <c r="A116" s="26" t="s">
        <v>372</v>
      </c>
      <c r="B116" s="24">
        <v>173</v>
      </c>
      <c r="C116" s="24">
        <v>117</v>
      </c>
      <c r="D116" s="24">
        <v>46</v>
      </c>
      <c r="E116" s="24">
        <v>37</v>
      </c>
      <c r="F116" s="24">
        <v>0</v>
      </c>
      <c r="G116" s="24">
        <v>0</v>
      </c>
      <c r="H116" s="24">
        <v>128</v>
      </c>
      <c r="I116" s="24">
        <v>96</v>
      </c>
      <c r="J116" s="24">
        <v>0</v>
      </c>
      <c r="K116" s="24">
        <v>0</v>
      </c>
      <c r="L116" s="24">
        <v>0</v>
      </c>
      <c r="M116" s="24">
        <v>0</v>
      </c>
      <c r="N116" s="24">
        <v>0</v>
      </c>
      <c r="O116" s="24">
        <v>0</v>
      </c>
      <c r="P116" s="26">
        <v>0</v>
      </c>
      <c r="Q116" s="26">
        <v>0</v>
      </c>
      <c r="R116" s="29">
        <f t="shared" si="18"/>
        <v>347</v>
      </c>
      <c r="S116" s="29">
        <f t="shared" si="19"/>
        <v>250</v>
      </c>
      <c r="T116" s="24"/>
      <c r="U116" s="24"/>
    </row>
    <row r="117" spans="1:21" ht="12.75">
      <c r="A117" s="26" t="s">
        <v>373</v>
      </c>
      <c r="B117" s="24">
        <v>1</v>
      </c>
      <c r="C117" s="24">
        <v>0</v>
      </c>
      <c r="D117" s="24">
        <v>11</v>
      </c>
      <c r="E117" s="24">
        <v>1</v>
      </c>
      <c r="F117" s="24">
        <v>0</v>
      </c>
      <c r="G117" s="24">
        <v>0</v>
      </c>
      <c r="H117" s="24">
        <v>27</v>
      </c>
      <c r="I117" s="24">
        <v>3</v>
      </c>
      <c r="J117" s="24">
        <v>0</v>
      </c>
      <c r="K117" s="24">
        <v>0</v>
      </c>
      <c r="L117" s="24">
        <v>0</v>
      </c>
      <c r="M117" s="24">
        <v>0</v>
      </c>
      <c r="N117" s="24">
        <v>0</v>
      </c>
      <c r="O117" s="24">
        <v>0</v>
      </c>
      <c r="P117" s="26">
        <v>0</v>
      </c>
      <c r="Q117" s="26">
        <v>0</v>
      </c>
      <c r="R117" s="29">
        <f t="shared" si="18"/>
        <v>39</v>
      </c>
      <c r="S117" s="29">
        <f t="shared" si="19"/>
        <v>4</v>
      </c>
      <c r="T117" s="24"/>
      <c r="U117" s="24"/>
    </row>
    <row r="118" spans="1:21" ht="12.75">
      <c r="A118" s="26" t="s">
        <v>201</v>
      </c>
      <c r="B118" s="24">
        <v>25</v>
      </c>
      <c r="C118" s="24">
        <v>22</v>
      </c>
      <c r="D118" s="24">
        <v>8</v>
      </c>
      <c r="E118" s="24">
        <v>5</v>
      </c>
      <c r="F118" s="24">
        <v>0</v>
      </c>
      <c r="G118" s="24">
        <v>0</v>
      </c>
      <c r="H118" s="24">
        <v>39</v>
      </c>
      <c r="I118" s="24">
        <v>36</v>
      </c>
      <c r="J118" s="24">
        <v>0</v>
      </c>
      <c r="K118" s="24">
        <v>0</v>
      </c>
      <c r="L118" s="24">
        <v>0</v>
      </c>
      <c r="M118" s="24">
        <v>0</v>
      </c>
      <c r="N118" s="24">
        <v>0</v>
      </c>
      <c r="O118" s="24">
        <v>0</v>
      </c>
      <c r="P118" s="26">
        <v>0</v>
      </c>
      <c r="Q118" s="26">
        <v>0</v>
      </c>
      <c r="R118" s="29">
        <f t="shared" si="18"/>
        <v>72</v>
      </c>
      <c r="S118" s="29">
        <f t="shared" si="19"/>
        <v>63</v>
      </c>
      <c r="T118" s="24"/>
      <c r="U118" s="24"/>
    </row>
    <row r="119" spans="1:21" ht="12.75">
      <c r="A119" s="26" t="s">
        <v>374</v>
      </c>
      <c r="B119" s="24">
        <v>12</v>
      </c>
      <c r="C119" s="24">
        <v>7</v>
      </c>
      <c r="D119" s="24">
        <v>98</v>
      </c>
      <c r="E119" s="24">
        <v>40</v>
      </c>
      <c r="F119" s="24">
        <v>0</v>
      </c>
      <c r="G119" s="24">
        <v>0</v>
      </c>
      <c r="H119" s="24">
        <v>58</v>
      </c>
      <c r="I119" s="24">
        <v>25</v>
      </c>
      <c r="J119" s="24">
        <v>0</v>
      </c>
      <c r="K119" s="24">
        <v>0</v>
      </c>
      <c r="L119" s="24">
        <v>0</v>
      </c>
      <c r="M119" s="24">
        <v>0</v>
      </c>
      <c r="N119" s="24">
        <v>0</v>
      </c>
      <c r="O119" s="24">
        <v>0</v>
      </c>
      <c r="P119" s="26">
        <v>0</v>
      </c>
      <c r="Q119" s="26">
        <v>0</v>
      </c>
      <c r="R119" s="29">
        <f t="shared" si="18"/>
        <v>168</v>
      </c>
      <c r="S119" s="29">
        <f t="shared" si="19"/>
        <v>72</v>
      </c>
      <c r="T119" s="24"/>
      <c r="U119" s="24"/>
    </row>
    <row r="120" spans="1:21" ht="12.75">
      <c r="A120" s="29" t="s">
        <v>340</v>
      </c>
      <c r="B120" s="25">
        <f>SUM(B115:B119)</f>
        <v>232</v>
      </c>
      <c r="C120" s="25">
        <f aca="true" t="shared" si="25" ref="C120:Q120">SUM(C115:C119)</f>
        <v>167</v>
      </c>
      <c r="D120" s="25">
        <f t="shared" si="25"/>
        <v>304</v>
      </c>
      <c r="E120" s="25">
        <f t="shared" si="25"/>
        <v>185</v>
      </c>
      <c r="F120" s="25">
        <f t="shared" si="25"/>
        <v>2</v>
      </c>
      <c r="G120" s="25">
        <f t="shared" si="25"/>
        <v>2</v>
      </c>
      <c r="H120" s="25">
        <f t="shared" si="25"/>
        <v>336</v>
      </c>
      <c r="I120" s="25">
        <f t="shared" si="25"/>
        <v>223</v>
      </c>
      <c r="J120" s="25">
        <f t="shared" si="25"/>
        <v>0</v>
      </c>
      <c r="K120" s="25">
        <f t="shared" si="25"/>
        <v>0</v>
      </c>
      <c r="L120" s="25">
        <f t="shared" si="25"/>
        <v>0</v>
      </c>
      <c r="M120" s="25">
        <f t="shared" si="25"/>
        <v>0</v>
      </c>
      <c r="N120" s="25">
        <f t="shared" si="25"/>
        <v>0</v>
      </c>
      <c r="O120" s="25">
        <f t="shared" si="25"/>
        <v>0</v>
      </c>
      <c r="P120" s="25">
        <f t="shared" si="25"/>
        <v>0</v>
      </c>
      <c r="Q120" s="25">
        <f t="shared" si="25"/>
        <v>0</v>
      </c>
      <c r="R120" s="29">
        <f t="shared" si="18"/>
        <v>874</v>
      </c>
      <c r="S120" s="29">
        <f t="shared" si="19"/>
        <v>577</v>
      </c>
      <c r="T120" s="24"/>
      <c r="U120" s="24"/>
    </row>
    <row r="121" spans="1:21" ht="12.75">
      <c r="A121" s="29" t="s">
        <v>375</v>
      </c>
      <c r="T121" s="24"/>
      <c r="U121" s="24"/>
    </row>
    <row r="122" spans="1:21" ht="12.75">
      <c r="A122" s="26" t="s">
        <v>203</v>
      </c>
      <c r="B122" s="24">
        <v>62</v>
      </c>
      <c r="C122" s="24">
        <v>52</v>
      </c>
      <c r="D122" s="24">
        <v>77</v>
      </c>
      <c r="E122" s="24">
        <v>71</v>
      </c>
      <c r="F122" s="24">
        <v>0</v>
      </c>
      <c r="G122" s="24">
        <v>0</v>
      </c>
      <c r="H122" s="24">
        <v>162</v>
      </c>
      <c r="I122" s="24">
        <v>140</v>
      </c>
      <c r="J122" s="24">
        <v>0</v>
      </c>
      <c r="K122" s="24">
        <v>0</v>
      </c>
      <c r="L122" s="24">
        <v>0</v>
      </c>
      <c r="M122" s="24">
        <v>0</v>
      </c>
      <c r="N122" s="24">
        <v>0</v>
      </c>
      <c r="O122" s="24">
        <v>0</v>
      </c>
      <c r="P122" s="26">
        <v>0</v>
      </c>
      <c r="Q122" s="26">
        <v>0</v>
      </c>
      <c r="R122" s="29">
        <f t="shared" si="18"/>
        <v>301</v>
      </c>
      <c r="S122" s="29">
        <f t="shared" si="19"/>
        <v>263</v>
      </c>
      <c r="T122" s="24"/>
      <c r="U122" s="24"/>
    </row>
    <row r="123" spans="1:21" ht="12.75">
      <c r="A123" s="26" t="s">
        <v>204</v>
      </c>
      <c r="B123" s="24">
        <v>22</v>
      </c>
      <c r="C123" s="24">
        <v>22</v>
      </c>
      <c r="D123" s="24">
        <v>9</v>
      </c>
      <c r="E123" s="24">
        <v>3</v>
      </c>
      <c r="F123" s="24">
        <v>11</v>
      </c>
      <c r="G123" s="24">
        <v>6</v>
      </c>
      <c r="H123" s="24">
        <v>84</v>
      </c>
      <c r="I123" s="24">
        <v>82</v>
      </c>
      <c r="J123" s="24">
        <v>0</v>
      </c>
      <c r="K123" s="24">
        <v>0</v>
      </c>
      <c r="L123" s="24">
        <v>0</v>
      </c>
      <c r="M123" s="24">
        <v>0</v>
      </c>
      <c r="N123" s="24">
        <v>0</v>
      </c>
      <c r="O123" s="24">
        <v>0</v>
      </c>
      <c r="P123" s="26">
        <v>0</v>
      </c>
      <c r="Q123" s="26">
        <v>0</v>
      </c>
      <c r="R123" s="29">
        <f t="shared" si="18"/>
        <v>126</v>
      </c>
      <c r="S123" s="29">
        <f t="shared" si="19"/>
        <v>113</v>
      </c>
      <c r="T123" s="24"/>
      <c r="U123" s="24"/>
    </row>
    <row r="124" spans="1:21" ht="12.75">
      <c r="A124" s="26" t="s">
        <v>148</v>
      </c>
      <c r="B124" s="24">
        <v>19</v>
      </c>
      <c r="C124" s="24">
        <v>18</v>
      </c>
      <c r="D124" s="24">
        <v>18</v>
      </c>
      <c r="E124" s="24">
        <v>15</v>
      </c>
      <c r="F124" s="24">
        <v>23</v>
      </c>
      <c r="G124" s="24">
        <v>17</v>
      </c>
      <c r="H124" s="24">
        <v>73</v>
      </c>
      <c r="I124" s="24">
        <v>52</v>
      </c>
      <c r="J124" s="24">
        <v>0</v>
      </c>
      <c r="K124" s="24">
        <v>0</v>
      </c>
      <c r="L124" s="24">
        <v>0</v>
      </c>
      <c r="M124" s="24">
        <v>0</v>
      </c>
      <c r="N124" s="24">
        <v>0</v>
      </c>
      <c r="O124" s="24">
        <v>0</v>
      </c>
      <c r="P124" s="26">
        <v>0</v>
      </c>
      <c r="Q124" s="26">
        <v>0</v>
      </c>
      <c r="R124" s="29">
        <f t="shared" si="18"/>
        <v>133</v>
      </c>
      <c r="S124" s="29">
        <f t="shared" si="19"/>
        <v>102</v>
      </c>
      <c r="T124" s="24"/>
      <c r="U124" s="24"/>
    </row>
    <row r="125" spans="1:21" ht="12.75">
      <c r="A125" s="26" t="s">
        <v>205</v>
      </c>
      <c r="B125" s="24">
        <v>0</v>
      </c>
      <c r="C125" s="24">
        <v>0</v>
      </c>
      <c r="D125" s="24">
        <v>15</v>
      </c>
      <c r="E125" s="24">
        <v>13</v>
      </c>
      <c r="F125" s="24">
        <v>41</v>
      </c>
      <c r="G125" s="24">
        <v>20</v>
      </c>
      <c r="H125" s="24">
        <v>69</v>
      </c>
      <c r="I125" s="24">
        <v>35</v>
      </c>
      <c r="J125" s="24">
        <v>7</v>
      </c>
      <c r="K125" s="24">
        <v>1</v>
      </c>
      <c r="L125" s="24">
        <v>0</v>
      </c>
      <c r="M125" s="24">
        <v>0</v>
      </c>
      <c r="N125" s="24">
        <v>0</v>
      </c>
      <c r="O125" s="24">
        <v>0</v>
      </c>
      <c r="P125" s="26">
        <v>1</v>
      </c>
      <c r="Q125" s="26">
        <v>0</v>
      </c>
      <c r="R125" s="29">
        <f t="shared" si="18"/>
        <v>133</v>
      </c>
      <c r="S125" s="29">
        <f t="shared" si="19"/>
        <v>69</v>
      </c>
      <c r="T125" s="24"/>
      <c r="U125" s="24"/>
    </row>
    <row r="126" spans="1:21" ht="12.75">
      <c r="A126" s="26" t="s">
        <v>206</v>
      </c>
      <c r="B126" s="24">
        <v>0</v>
      </c>
      <c r="C126" s="24">
        <v>0</v>
      </c>
      <c r="D126" s="24">
        <v>7</v>
      </c>
      <c r="E126" s="24">
        <v>1</v>
      </c>
      <c r="F126" s="24">
        <v>61</v>
      </c>
      <c r="G126" s="24">
        <v>26</v>
      </c>
      <c r="H126" s="24">
        <v>56</v>
      </c>
      <c r="I126" s="24">
        <v>23</v>
      </c>
      <c r="J126" s="24">
        <v>1</v>
      </c>
      <c r="K126" s="24">
        <v>0</v>
      </c>
      <c r="L126" s="24">
        <v>0</v>
      </c>
      <c r="M126" s="24">
        <v>0</v>
      </c>
      <c r="N126" s="24">
        <v>0</v>
      </c>
      <c r="O126" s="24">
        <v>0</v>
      </c>
      <c r="P126" s="26">
        <v>1</v>
      </c>
      <c r="Q126" s="26">
        <v>0</v>
      </c>
      <c r="R126" s="29">
        <f t="shared" si="18"/>
        <v>126</v>
      </c>
      <c r="S126" s="29">
        <f t="shared" si="19"/>
        <v>50</v>
      </c>
      <c r="T126" s="24"/>
      <c r="U126" s="24"/>
    </row>
    <row r="127" spans="1:21" ht="12.75">
      <c r="A127" s="26" t="s">
        <v>376</v>
      </c>
      <c r="B127" s="24">
        <v>0</v>
      </c>
      <c r="C127" s="24">
        <v>0</v>
      </c>
      <c r="D127" s="24">
        <v>0</v>
      </c>
      <c r="E127" s="24">
        <v>0</v>
      </c>
      <c r="F127" s="24">
        <v>0</v>
      </c>
      <c r="G127" s="24">
        <v>0</v>
      </c>
      <c r="H127" s="24">
        <v>56</v>
      </c>
      <c r="I127" s="24">
        <v>22</v>
      </c>
      <c r="J127" s="24">
        <v>0</v>
      </c>
      <c r="K127" s="24">
        <v>0</v>
      </c>
      <c r="L127" s="24">
        <v>0</v>
      </c>
      <c r="M127" s="24">
        <v>0</v>
      </c>
      <c r="N127" s="24">
        <v>0</v>
      </c>
      <c r="O127" s="24">
        <v>0</v>
      </c>
      <c r="P127" s="26">
        <v>0</v>
      </c>
      <c r="Q127" s="26">
        <v>0</v>
      </c>
      <c r="R127" s="29">
        <f t="shared" si="18"/>
        <v>56</v>
      </c>
      <c r="S127" s="29">
        <f t="shared" si="19"/>
        <v>22</v>
      </c>
      <c r="T127" s="24"/>
      <c r="U127" s="24"/>
    </row>
    <row r="128" spans="1:21" ht="12.75">
      <c r="A128" s="26" t="s">
        <v>120</v>
      </c>
      <c r="B128" s="24">
        <v>19</v>
      </c>
      <c r="C128" s="24">
        <v>17</v>
      </c>
      <c r="D128" s="24">
        <v>4</v>
      </c>
      <c r="E128" s="24">
        <v>2</v>
      </c>
      <c r="F128" s="24">
        <v>68</v>
      </c>
      <c r="G128" s="24">
        <v>42</v>
      </c>
      <c r="H128" s="24">
        <v>91</v>
      </c>
      <c r="I128" s="24">
        <v>66</v>
      </c>
      <c r="J128" s="24">
        <v>0</v>
      </c>
      <c r="K128" s="24">
        <v>0</v>
      </c>
      <c r="L128" s="24">
        <v>0</v>
      </c>
      <c r="M128" s="24">
        <v>0</v>
      </c>
      <c r="N128" s="24">
        <v>0</v>
      </c>
      <c r="O128" s="24">
        <v>0</v>
      </c>
      <c r="P128" s="26">
        <v>0</v>
      </c>
      <c r="Q128" s="26">
        <v>0</v>
      </c>
      <c r="R128" s="29">
        <f t="shared" si="18"/>
        <v>182</v>
      </c>
      <c r="S128" s="29">
        <f t="shared" si="19"/>
        <v>127</v>
      </c>
      <c r="T128" s="24"/>
      <c r="U128" s="24"/>
    </row>
    <row r="129" spans="1:21" ht="12.75">
      <c r="A129" s="26" t="s">
        <v>208</v>
      </c>
      <c r="B129" s="24">
        <v>0</v>
      </c>
      <c r="C129" s="24">
        <v>0</v>
      </c>
      <c r="D129" s="24">
        <v>0</v>
      </c>
      <c r="E129" s="24">
        <v>0</v>
      </c>
      <c r="F129" s="24">
        <v>50</v>
      </c>
      <c r="G129" s="24">
        <v>23</v>
      </c>
      <c r="H129" s="24">
        <v>54</v>
      </c>
      <c r="I129" s="24">
        <v>28</v>
      </c>
      <c r="J129" s="24">
        <v>6</v>
      </c>
      <c r="K129" s="24">
        <v>1</v>
      </c>
      <c r="L129" s="24">
        <v>0</v>
      </c>
      <c r="M129" s="24">
        <v>0</v>
      </c>
      <c r="N129" s="24">
        <v>0</v>
      </c>
      <c r="O129" s="24">
        <v>0</v>
      </c>
      <c r="P129" s="26">
        <v>6</v>
      </c>
      <c r="Q129" s="26">
        <v>3</v>
      </c>
      <c r="R129" s="29">
        <f t="shared" si="18"/>
        <v>116</v>
      </c>
      <c r="S129" s="29">
        <f t="shared" si="19"/>
        <v>55</v>
      </c>
      <c r="T129" s="24"/>
      <c r="U129" s="24"/>
    </row>
    <row r="130" spans="1:21" ht="12.75">
      <c r="A130" s="26" t="s">
        <v>377</v>
      </c>
      <c r="B130" s="24">
        <v>5</v>
      </c>
      <c r="C130" s="24">
        <v>4</v>
      </c>
      <c r="D130" s="24">
        <v>54</v>
      </c>
      <c r="E130" s="24">
        <v>44</v>
      </c>
      <c r="F130" s="24">
        <v>0</v>
      </c>
      <c r="G130" s="24">
        <v>0</v>
      </c>
      <c r="H130" s="24">
        <v>83</v>
      </c>
      <c r="I130" s="24">
        <v>66</v>
      </c>
      <c r="J130" s="24">
        <v>11</v>
      </c>
      <c r="K130" s="24">
        <v>9</v>
      </c>
      <c r="L130" s="24">
        <v>0</v>
      </c>
      <c r="M130" s="24">
        <v>0</v>
      </c>
      <c r="N130" s="24">
        <v>0</v>
      </c>
      <c r="O130" s="24">
        <v>0</v>
      </c>
      <c r="P130" s="26">
        <v>0</v>
      </c>
      <c r="Q130" s="26">
        <v>0</v>
      </c>
      <c r="R130" s="29">
        <f t="shared" si="18"/>
        <v>153</v>
      </c>
      <c r="S130" s="29">
        <f t="shared" si="19"/>
        <v>123</v>
      </c>
      <c r="T130" s="24"/>
      <c r="U130" s="24"/>
    </row>
    <row r="131" spans="1:21" ht="12.75">
      <c r="A131" s="26" t="s">
        <v>378</v>
      </c>
      <c r="B131" s="24">
        <v>23</v>
      </c>
      <c r="C131" s="24">
        <v>16</v>
      </c>
      <c r="D131" s="24">
        <v>19</v>
      </c>
      <c r="E131" s="24">
        <v>11</v>
      </c>
      <c r="F131" s="24">
        <v>2</v>
      </c>
      <c r="G131" s="24">
        <v>2</v>
      </c>
      <c r="H131" s="24">
        <v>40</v>
      </c>
      <c r="I131" s="24">
        <v>27</v>
      </c>
      <c r="J131" s="24">
        <v>0</v>
      </c>
      <c r="K131" s="24">
        <v>0</v>
      </c>
      <c r="L131" s="24">
        <v>0</v>
      </c>
      <c r="M131" s="24">
        <v>0</v>
      </c>
      <c r="N131" s="24">
        <v>0</v>
      </c>
      <c r="O131" s="24">
        <v>0</v>
      </c>
      <c r="P131" s="26">
        <v>0</v>
      </c>
      <c r="Q131" s="26">
        <v>0</v>
      </c>
      <c r="R131" s="29">
        <f t="shared" si="18"/>
        <v>84</v>
      </c>
      <c r="S131" s="29">
        <f t="shared" si="19"/>
        <v>56</v>
      </c>
      <c r="T131" s="24"/>
      <c r="U131" s="24"/>
    </row>
    <row r="132" spans="1:21" ht="12.75">
      <c r="A132" s="29" t="s">
        <v>392</v>
      </c>
      <c r="B132" s="25">
        <f>SUM(B122:B131)</f>
        <v>150</v>
      </c>
      <c r="C132" s="25">
        <f aca="true" t="shared" si="26" ref="C132:Q132">SUM(C122:C131)</f>
        <v>129</v>
      </c>
      <c r="D132" s="25">
        <f t="shared" si="26"/>
        <v>203</v>
      </c>
      <c r="E132" s="25">
        <f t="shared" si="26"/>
        <v>160</v>
      </c>
      <c r="F132" s="25">
        <f t="shared" si="26"/>
        <v>256</v>
      </c>
      <c r="G132" s="25">
        <f t="shared" si="26"/>
        <v>136</v>
      </c>
      <c r="H132" s="25">
        <f t="shared" si="26"/>
        <v>768</v>
      </c>
      <c r="I132" s="25">
        <f t="shared" si="26"/>
        <v>541</v>
      </c>
      <c r="J132" s="25">
        <f t="shared" si="26"/>
        <v>25</v>
      </c>
      <c r="K132" s="25">
        <f t="shared" si="26"/>
        <v>11</v>
      </c>
      <c r="L132" s="25">
        <f t="shared" si="26"/>
        <v>0</v>
      </c>
      <c r="M132" s="25">
        <f t="shared" si="26"/>
        <v>0</v>
      </c>
      <c r="N132" s="25">
        <f t="shared" si="26"/>
        <v>0</v>
      </c>
      <c r="O132" s="25">
        <f t="shared" si="26"/>
        <v>0</v>
      </c>
      <c r="P132" s="25">
        <f t="shared" si="26"/>
        <v>8</v>
      </c>
      <c r="Q132" s="25">
        <f t="shared" si="26"/>
        <v>3</v>
      </c>
      <c r="R132" s="29">
        <f t="shared" si="18"/>
        <v>1410</v>
      </c>
      <c r="S132" s="29">
        <f t="shared" si="19"/>
        <v>980</v>
      </c>
      <c r="T132" s="24"/>
      <c r="U132" s="24"/>
    </row>
    <row r="133" spans="1:21" ht="12.75">
      <c r="A133" s="29" t="s">
        <v>396</v>
      </c>
      <c r="T133" s="24"/>
      <c r="U133" s="24"/>
    </row>
    <row r="134" spans="1:21" ht="12.75">
      <c r="A134" s="26" t="s">
        <v>356</v>
      </c>
      <c r="B134" s="24">
        <v>12</v>
      </c>
      <c r="C134" s="24">
        <v>0</v>
      </c>
      <c r="D134" s="24">
        <v>34</v>
      </c>
      <c r="E134" s="24">
        <v>8</v>
      </c>
      <c r="F134" s="24">
        <v>0</v>
      </c>
      <c r="G134" s="24">
        <v>0</v>
      </c>
      <c r="H134" s="24">
        <v>92</v>
      </c>
      <c r="I134" s="24">
        <v>2</v>
      </c>
      <c r="J134" s="24">
        <v>0</v>
      </c>
      <c r="K134" s="24">
        <v>0</v>
      </c>
      <c r="L134" s="24">
        <v>0</v>
      </c>
      <c r="M134" s="24">
        <v>0</v>
      </c>
      <c r="N134" s="24">
        <v>0</v>
      </c>
      <c r="O134" s="24">
        <v>0</v>
      </c>
      <c r="P134" s="26">
        <v>0</v>
      </c>
      <c r="Q134" s="26">
        <v>0</v>
      </c>
      <c r="R134" s="29">
        <f t="shared" si="18"/>
        <v>138</v>
      </c>
      <c r="S134" s="29">
        <f t="shared" si="19"/>
        <v>10</v>
      </c>
      <c r="T134" s="24"/>
      <c r="U134" s="24"/>
    </row>
    <row r="135" spans="1:21" ht="12.75">
      <c r="A135" s="26" t="s">
        <v>357</v>
      </c>
      <c r="B135" s="24">
        <v>45</v>
      </c>
      <c r="C135" s="24">
        <v>2</v>
      </c>
      <c r="D135" s="24">
        <v>26</v>
      </c>
      <c r="E135" s="24">
        <v>0</v>
      </c>
      <c r="F135" s="24">
        <v>0</v>
      </c>
      <c r="G135" s="24">
        <v>0</v>
      </c>
      <c r="H135" s="24">
        <v>170</v>
      </c>
      <c r="I135" s="24">
        <v>1</v>
      </c>
      <c r="J135" s="24">
        <v>0</v>
      </c>
      <c r="K135" s="24">
        <v>0</v>
      </c>
      <c r="L135" s="24">
        <v>0</v>
      </c>
      <c r="M135" s="24">
        <v>0</v>
      </c>
      <c r="N135" s="24">
        <v>0</v>
      </c>
      <c r="O135" s="24">
        <v>0</v>
      </c>
      <c r="P135" s="26">
        <v>0</v>
      </c>
      <c r="Q135" s="26">
        <v>0</v>
      </c>
      <c r="R135" s="29">
        <f t="shared" si="18"/>
        <v>241</v>
      </c>
      <c r="S135" s="29">
        <f t="shared" si="19"/>
        <v>3</v>
      </c>
      <c r="T135" s="24"/>
      <c r="U135" s="24"/>
    </row>
    <row r="136" spans="1:21" ht="12.75">
      <c r="A136" s="26" t="s">
        <v>397</v>
      </c>
      <c r="B136" s="24">
        <v>0</v>
      </c>
      <c r="C136" s="24">
        <v>0</v>
      </c>
      <c r="D136" s="24">
        <v>122</v>
      </c>
      <c r="E136" s="24">
        <v>42</v>
      </c>
      <c r="F136" s="24">
        <v>0</v>
      </c>
      <c r="G136" s="24">
        <v>0</v>
      </c>
      <c r="H136" s="24">
        <v>123</v>
      </c>
      <c r="I136" s="24">
        <v>66</v>
      </c>
      <c r="J136" s="24">
        <v>14</v>
      </c>
      <c r="K136" s="24">
        <v>8</v>
      </c>
      <c r="L136" s="24">
        <v>0</v>
      </c>
      <c r="M136" s="24">
        <v>0</v>
      </c>
      <c r="N136" s="24">
        <v>0</v>
      </c>
      <c r="O136" s="24">
        <v>0</v>
      </c>
      <c r="P136" s="26">
        <v>0</v>
      </c>
      <c r="Q136" s="26">
        <v>0</v>
      </c>
      <c r="R136" s="29">
        <f t="shared" si="18"/>
        <v>259</v>
      </c>
      <c r="S136" s="29">
        <f t="shared" si="19"/>
        <v>116</v>
      </c>
      <c r="T136" s="24"/>
      <c r="U136" s="24"/>
    </row>
    <row r="137" spans="1:21" ht="12.75">
      <c r="A137" s="26" t="s">
        <v>358</v>
      </c>
      <c r="B137" s="24">
        <v>4</v>
      </c>
      <c r="C137" s="24">
        <v>0</v>
      </c>
      <c r="D137" s="24">
        <v>0</v>
      </c>
      <c r="E137" s="24">
        <v>0</v>
      </c>
      <c r="F137" s="24">
        <v>0</v>
      </c>
      <c r="G137" s="24">
        <v>0</v>
      </c>
      <c r="H137" s="24">
        <v>125</v>
      </c>
      <c r="I137" s="24">
        <v>9</v>
      </c>
      <c r="J137" s="24">
        <v>0</v>
      </c>
      <c r="K137" s="24">
        <v>0</v>
      </c>
      <c r="L137" s="24">
        <v>0</v>
      </c>
      <c r="M137" s="24">
        <v>0</v>
      </c>
      <c r="N137" s="24">
        <v>0</v>
      </c>
      <c r="O137" s="24">
        <v>0</v>
      </c>
      <c r="P137" s="26">
        <v>0</v>
      </c>
      <c r="Q137" s="26">
        <v>0</v>
      </c>
      <c r="R137" s="29">
        <f t="shared" si="18"/>
        <v>129</v>
      </c>
      <c r="S137" s="29">
        <f t="shared" si="19"/>
        <v>9</v>
      </c>
      <c r="T137" s="24"/>
      <c r="U137" s="24"/>
    </row>
    <row r="138" spans="1:21" ht="12.75">
      <c r="A138" s="26" t="s">
        <v>359</v>
      </c>
      <c r="B138" s="24">
        <v>2</v>
      </c>
      <c r="C138" s="24">
        <v>1</v>
      </c>
      <c r="D138" s="24">
        <v>53</v>
      </c>
      <c r="E138" s="24">
        <v>36</v>
      </c>
      <c r="F138" s="24">
        <v>0</v>
      </c>
      <c r="G138" s="24">
        <v>0</v>
      </c>
      <c r="H138" s="24">
        <v>64</v>
      </c>
      <c r="I138" s="24">
        <v>41</v>
      </c>
      <c r="J138" s="24">
        <v>0</v>
      </c>
      <c r="K138" s="24">
        <v>0</v>
      </c>
      <c r="L138" s="24">
        <v>0</v>
      </c>
      <c r="M138" s="24">
        <v>0</v>
      </c>
      <c r="N138" s="24">
        <v>0</v>
      </c>
      <c r="O138" s="24">
        <v>0</v>
      </c>
      <c r="P138" s="26">
        <v>0</v>
      </c>
      <c r="Q138" s="26">
        <v>0</v>
      </c>
      <c r="R138" s="29">
        <f t="shared" si="18"/>
        <v>119</v>
      </c>
      <c r="S138" s="29">
        <f t="shared" si="19"/>
        <v>78</v>
      </c>
      <c r="T138" s="24"/>
      <c r="U138" s="24"/>
    </row>
    <row r="139" spans="1:21" ht="12.75">
      <c r="A139" s="29" t="s">
        <v>402</v>
      </c>
      <c r="B139" s="25">
        <f>SUM(B134:B138)</f>
        <v>63</v>
      </c>
      <c r="C139" s="25">
        <f aca="true" t="shared" si="27" ref="C139:Q139">SUM(C134:C138)</f>
        <v>3</v>
      </c>
      <c r="D139" s="25">
        <f t="shared" si="27"/>
        <v>235</v>
      </c>
      <c r="E139" s="25">
        <f t="shared" si="27"/>
        <v>86</v>
      </c>
      <c r="F139" s="25">
        <f t="shared" si="27"/>
        <v>0</v>
      </c>
      <c r="G139" s="25">
        <f t="shared" si="27"/>
        <v>0</v>
      </c>
      <c r="H139" s="25">
        <f t="shared" si="27"/>
        <v>574</v>
      </c>
      <c r="I139" s="25">
        <f t="shared" si="27"/>
        <v>119</v>
      </c>
      <c r="J139" s="25">
        <f t="shared" si="27"/>
        <v>14</v>
      </c>
      <c r="K139" s="25">
        <f t="shared" si="27"/>
        <v>8</v>
      </c>
      <c r="L139" s="25">
        <f t="shared" si="27"/>
        <v>0</v>
      </c>
      <c r="M139" s="25">
        <f t="shared" si="27"/>
        <v>0</v>
      </c>
      <c r="N139" s="25">
        <f t="shared" si="27"/>
        <v>0</v>
      </c>
      <c r="O139" s="25">
        <f t="shared" si="27"/>
        <v>0</v>
      </c>
      <c r="P139" s="25">
        <f t="shared" si="27"/>
        <v>0</v>
      </c>
      <c r="Q139" s="25">
        <f t="shared" si="27"/>
        <v>0</v>
      </c>
      <c r="R139" s="29">
        <f t="shared" si="18"/>
        <v>886</v>
      </c>
      <c r="S139" s="29">
        <f t="shared" si="19"/>
        <v>216</v>
      </c>
      <c r="T139" s="24"/>
      <c r="U139" s="24"/>
    </row>
    <row r="140" spans="1:21" ht="12.75">
      <c r="A140" s="29" t="s">
        <v>210</v>
      </c>
      <c r="T140" s="24"/>
      <c r="U140" s="24"/>
    </row>
    <row r="141" spans="1:21" ht="12.75">
      <c r="A141" s="26" t="s">
        <v>186</v>
      </c>
      <c r="B141" s="24">
        <v>0</v>
      </c>
      <c r="C141" s="24">
        <v>0</v>
      </c>
      <c r="D141" s="24">
        <v>0</v>
      </c>
      <c r="E141" s="24">
        <v>0</v>
      </c>
      <c r="F141" s="24">
        <v>0</v>
      </c>
      <c r="G141" s="24">
        <v>0</v>
      </c>
      <c r="H141" s="24">
        <v>0</v>
      </c>
      <c r="I141" s="24">
        <v>0</v>
      </c>
      <c r="J141" s="24">
        <v>0</v>
      </c>
      <c r="K141" s="24">
        <v>0</v>
      </c>
      <c r="L141" s="24">
        <v>0</v>
      </c>
      <c r="M141" s="24">
        <v>0</v>
      </c>
      <c r="N141" s="24">
        <v>0</v>
      </c>
      <c r="O141" s="24">
        <v>0</v>
      </c>
      <c r="P141" s="26">
        <v>43</v>
      </c>
      <c r="Q141" s="26">
        <v>11</v>
      </c>
      <c r="R141" s="29">
        <f t="shared" si="18"/>
        <v>43</v>
      </c>
      <c r="S141" s="29">
        <f t="shared" si="19"/>
        <v>11</v>
      </c>
      <c r="T141" s="24"/>
      <c r="U141" s="24"/>
    </row>
    <row r="142" spans="1:21" ht="12.75">
      <c r="A142" s="26" t="s">
        <v>174</v>
      </c>
      <c r="B142" s="24">
        <v>183</v>
      </c>
      <c r="C142" s="24">
        <v>152</v>
      </c>
      <c r="D142" s="24">
        <v>100</v>
      </c>
      <c r="E142" s="24">
        <v>69</v>
      </c>
      <c r="F142" s="24">
        <v>87</v>
      </c>
      <c r="G142" s="24">
        <v>57</v>
      </c>
      <c r="H142" s="24">
        <v>186</v>
      </c>
      <c r="I142" s="24">
        <v>143</v>
      </c>
      <c r="J142" s="24">
        <v>12</v>
      </c>
      <c r="K142" s="24">
        <v>9</v>
      </c>
      <c r="L142" s="24">
        <v>0</v>
      </c>
      <c r="M142" s="24">
        <v>0</v>
      </c>
      <c r="N142" s="24">
        <v>0</v>
      </c>
      <c r="O142" s="24">
        <v>0</v>
      </c>
      <c r="P142" s="26">
        <v>0</v>
      </c>
      <c r="Q142" s="26">
        <v>0</v>
      </c>
      <c r="R142" s="29">
        <f t="shared" si="18"/>
        <v>568</v>
      </c>
      <c r="S142" s="29">
        <f t="shared" si="19"/>
        <v>430</v>
      </c>
      <c r="T142" s="24"/>
      <c r="U142" s="24"/>
    </row>
    <row r="143" spans="1:21" ht="12.75">
      <c r="A143" s="26" t="s">
        <v>211</v>
      </c>
      <c r="B143" s="24">
        <v>52</v>
      </c>
      <c r="C143" s="24">
        <v>33</v>
      </c>
      <c r="D143" s="24">
        <v>9</v>
      </c>
      <c r="E143" s="24">
        <v>3</v>
      </c>
      <c r="F143" s="24">
        <v>59</v>
      </c>
      <c r="G143" s="24">
        <v>20</v>
      </c>
      <c r="H143" s="24">
        <v>65</v>
      </c>
      <c r="I143" s="24">
        <v>37</v>
      </c>
      <c r="J143" s="24">
        <v>2</v>
      </c>
      <c r="K143" s="24">
        <v>2</v>
      </c>
      <c r="L143" s="24">
        <v>0</v>
      </c>
      <c r="M143" s="24">
        <v>0</v>
      </c>
      <c r="N143" s="24">
        <v>0</v>
      </c>
      <c r="O143" s="24">
        <v>0</v>
      </c>
      <c r="P143" s="26">
        <v>0</v>
      </c>
      <c r="Q143" s="26">
        <v>0</v>
      </c>
      <c r="R143" s="29">
        <f aca="true" t="shared" si="28" ref="R143:R206">+B143+D143+F143+H143+J143+L143+N143+P143</f>
        <v>187</v>
      </c>
      <c r="S143" s="29">
        <f aca="true" t="shared" si="29" ref="S143:S206">+C143+E143+G143+I143+K143+M143+O143+Q143</f>
        <v>95</v>
      </c>
      <c r="T143" s="24"/>
      <c r="U143" s="24"/>
    </row>
    <row r="144" spans="1:21" ht="12.75">
      <c r="A144" s="26" t="s">
        <v>212</v>
      </c>
      <c r="B144" s="24">
        <v>4</v>
      </c>
      <c r="C144" s="24">
        <v>0</v>
      </c>
      <c r="D144" s="24">
        <v>16</v>
      </c>
      <c r="E144" s="24">
        <v>0</v>
      </c>
      <c r="F144" s="24">
        <v>91</v>
      </c>
      <c r="G144" s="24">
        <v>38</v>
      </c>
      <c r="H144" s="24">
        <v>44</v>
      </c>
      <c r="I144" s="24">
        <v>15</v>
      </c>
      <c r="J144" s="24">
        <v>0</v>
      </c>
      <c r="K144" s="24">
        <v>0</v>
      </c>
      <c r="L144" s="24">
        <v>0</v>
      </c>
      <c r="M144" s="24">
        <v>0</v>
      </c>
      <c r="N144" s="24">
        <v>5</v>
      </c>
      <c r="O144" s="24">
        <v>2</v>
      </c>
      <c r="P144" s="26">
        <v>0</v>
      </c>
      <c r="Q144" s="26">
        <v>0</v>
      </c>
      <c r="R144" s="29">
        <f t="shared" si="28"/>
        <v>160</v>
      </c>
      <c r="S144" s="29">
        <f t="shared" si="29"/>
        <v>55</v>
      </c>
      <c r="T144" s="24"/>
      <c r="U144" s="24"/>
    </row>
    <row r="145" spans="1:21" ht="12.75">
      <c r="A145" s="26" t="s">
        <v>379</v>
      </c>
      <c r="B145" s="24">
        <v>0</v>
      </c>
      <c r="C145" s="24">
        <v>0</v>
      </c>
      <c r="D145" s="24">
        <v>0</v>
      </c>
      <c r="E145" s="24">
        <v>0</v>
      </c>
      <c r="F145" s="24">
        <v>177</v>
      </c>
      <c r="G145" s="24">
        <v>129</v>
      </c>
      <c r="H145" s="24">
        <v>149</v>
      </c>
      <c r="I145" s="24">
        <v>121</v>
      </c>
      <c r="J145" s="24">
        <v>8</v>
      </c>
      <c r="K145" s="24">
        <v>8</v>
      </c>
      <c r="L145" s="24">
        <v>0</v>
      </c>
      <c r="M145" s="24">
        <v>0</v>
      </c>
      <c r="N145" s="24">
        <v>0</v>
      </c>
      <c r="O145" s="24">
        <v>0</v>
      </c>
      <c r="P145" s="26">
        <v>0</v>
      </c>
      <c r="Q145" s="26">
        <v>0</v>
      </c>
      <c r="R145" s="29">
        <f t="shared" si="28"/>
        <v>334</v>
      </c>
      <c r="S145" s="29">
        <f t="shared" si="29"/>
        <v>258</v>
      </c>
      <c r="T145" s="24"/>
      <c r="U145" s="24"/>
    </row>
    <row r="146" spans="1:21" ht="12.75">
      <c r="A146" s="26" t="s">
        <v>213</v>
      </c>
      <c r="B146" s="24">
        <v>3</v>
      </c>
      <c r="C146" s="24">
        <v>0</v>
      </c>
      <c r="D146" s="24">
        <v>21</v>
      </c>
      <c r="E146" s="24">
        <v>1</v>
      </c>
      <c r="F146" s="24">
        <v>34</v>
      </c>
      <c r="G146" s="24">
        <v>3</v>
      </c>
      <c r="H146" s="24">
        <v>71</v>
      </c>
      <c r="I146" s="24">
        <v>8</v>
      </c>
      <c r="J146" s="24">
        <v>10</v>
      </c>
      <c r="K146" s="24">
        <v>1</v>
      </c>
      <c r="L146" s="24">
        <v>0</v>
      </c>
      <c r="M146" s="24">
        <v>0</v>
      </c>
      <c r="N146" s="24">
        <v>10</v>
      </c>
      <c r="O146" s="24">
        <v>2</v>
      </c>
      <c r="P146" s="26">
        <v>0</v>
      </c>
      <c r="Q146" s="26">
        <v>0</v>
      </c>
      <c r="R146" s="29">
        <f t="shared" si="28"/>
        <v>149</v>
      </c>
      <c r="S146" s="29">
        <f t="shared" si="29"/>
        <v>15</v>
      </c>
      <c r="T146" s="24"/>
      <c r="U146" s="24"/>
    </row>
    <row r="147" spans="1:21" ht="12.75">
      <c r="A147" s="29" t="s">
        <v>210</v>
      </c>
      <c r="B147" s="25">
        <f>SUM(B141:B146)</f>
        <v>242</v>
      </c>
      <c r="C147" s="25">
        <f aca="true" t="shared" si="30" ref="C147:Q147">SUM(C141:C146)</f>
        <v>185</v>
      </c>
      <c r="D147" s="25">
        <f t="shared" si="30"/>
        <v>146</v>
      </c>
      <c r="E147" s="25">
        <f t="shared" si="30"/>
        <v>73</v>
      </c>
      <c r="F147" s="25">
        <f t="shared" si="30"/>
        <v>448</v>
      </c>
      <c r="G147" s="25">
        <f t="shared" si="30"/>
        <v>247</v>
      </c>
      <c r="H147" s="25">
        <f t="shared" si="30"/>
        <v>515</v>
      </c>
      <c r="I147" s="25">
        <f t="shared" si="30"/>
        <v>324</v>
      </c>
      <c r="J147" s="25">
        <f t="shared" si="30"/>
        <v>32</v>
      </c>
      <c r="K147" s="25">
        <f t="shared" si="30"/>
        <v>20</v>
      </c>
      <c r="L147" s="25">
        <f t="shared" si="30"/>
        <v>0</v>
      </c>
      <c r="M147" s="25">
        <f t="shared" si="30"/>
        <v>0</v>
      </c>
      <c r="N147" s="25">
        <f t="shared" si="30"/>
        <v>15</v>
      </c>
      <c r="O147" s="25">
        <f t="shared" si="30"/>
        <v>4</v>
      </c>
      <c r="P147" s="25">
        <f t="shared" si="30"/>
        <v>43</v>
      </c>
      <c r="Q147" s="25">
        <f t="shared" si="30"/>
        <v>11</v>
      </c>
      <c r="R147" s="29">
        <f t="shared" si="28"/>
        <v>1441</v>
      </c>
      <c r="S147" s="29">
        <f t="shared" si="29"/>
        <v>864</v>
      </c>
      <c r="T147" s="24"/>
      <c r="U147" s="24"/>
    </row>
    <row r="148" spans="1:21" ht="12.75">
      <c r="A148" s="29" t="s">
        <v>214</v>
      </c>
      <c r="T148" s="24"/>
      <c r="U148" s="24"/>
    </row>
    <row r="149" spans="1:21" ht="12.75">
      <c r="A149" s="26" t="s">
        <v>146</v>
      </c>
      <c r="B149" s="24">
        <v>42</v>
      </c>
      <c r="C149" s="24">
        <v>41</v>
      </c>
      <c r="D149" s="24">
        <v>0</v>
      </c>
      <c r="E149" s="24">
        <v>0</v>
      </c>
      <c r="F149" s="24">
        <v>202</v>
      </c>
      <c r="G149" s="24">
        <v>139</v>
      </c>
      <c r="H149" s="24">
        <v>0</v>
      </c>
      <c r="I149" s="24">
        <v>0</v>
      </c>
      <c r="J149" s="24">
        <v>0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6">
        <v>1</v>
      </c>
      <c r="Q149" s="26">
        <v>0</v>
      </c>
      <c r="R149" s="29">
        <f t="shared" si="28"/>
        <v>245</v>
      </c>
      <c r="S149" s="29">
        <f t="shared" si="29"/>
        <v>180</v>
      </c>
      <c r="T149" s="24"/>
      <c r="U149" s="24"/>
    </row>
    <row r="150" spans="1:21" ht="12.75">
      <c r="A150" s="26" t="s">
        <v>147</v>
      </c>
      <c r="B150" s="24">
        <v>0</v>
      </c>
      <c r="C150" s="24">
        <v>0</v>
      </c>
      <c r="D150" s="24">
        <v>0</v>
      </c>
      <c r="E150" s="24">
        <v>0</v>
      </c>
      <c r="F150" s="24">
        <v>229</v>
      </c>
      <c r="G150" s="24">
        <v>144</v>
      </c>
      <c r="H150" s="24">
        <v>0</v>
      </c>
      <c r="I150" s="24">
        <v>0</v>
      </c>
      <c r="J150" s="24">
        <v>0</v>
      </c>
      <c r="K150" s="24">
        <v>0</v>
      </c>
      <c r="L150" s="24">
        <v>3</v>
      </c>
      <c r="M150" s="24">
        <v>1</v>
      </c>
      <c r="N150" s="24">
        <v>0</v>
      </c>
      <c r="O150" s="24">
        <v>0</v>
      </c>
      <c r="P150" s="26">
        <v>39</v>
      </c>
      <c r="Q150" s="26">
        <v>18</v>
      </c>
      <c r="R150" s="29">
        <f t="shared" si="28"/>
        <v>271</v>
      </c>
      <c r="S150" s="29">
        <f t="shared" si="29"/>
        <v>163</v>
      </c>
      <c r="T150" s="24"/>
      <c r="U150" s="24"/>
    </row>
    <row r="151" spans="1:21" ht="12.75">
      <c r="A151" s="26" t="s">
        <v>148</v>
      </c>
      <c r="B151" s="24">
        <v>0</v>
      </c>
      <c r="C151" s="24">
        <v>0</v>
      </c>
      <c r="D151" s="24">
        <v>0</v>
      </c>
      <c r="E151" s="24">
        <v>0</v>
      </c>
      <c r="F151" s="24">
        <v>529</v>
      </c>
      <c r="G151" s="24">
        <v>382</v>
      </c>
      <c r="H151" s="24">
        <v>404</v>
      </c>
      <c r="I151" s="24">
        <v>303</v>
      </c>
      <c r="J151" s="24">
        <v>1</v>
      </c>
      <c r="K151" s="24">
        <v>1</v>
      </c>
      <c r="L151" s="24">
        <v>0</v>
      </c>
      <c r="M151" s="24">
        <v>0</v>
      </c>
      <c r="N151" s="24">
        <v>0</v>
      </c>
      <c r="O151" s="24">
        <v>0</v>
      </c>
      <c r="P151" s="26">
        <v>4</v>
      </c>
      <c r="Q151" s="26">
        <v>3</v>
      </c>
      <c r="R151" s="29">
        <f t="shared" si="28"/>
        <v>938</v>
      </c>
      <c r="S151" s="29">
        <f t="shared" si="29"/>
        <v>689</v>
      </c>
      <c r="T151" s="24"/>
      <c r="U151" s="24"/>
    </row>
    <row r="152" spans="1:21" ht="12.75">
      <c r="A152" s="26" t="s">
        <v>215</v>
      </c>
      <c r="B152" s="24">
        <v>10</v>
      </c>
      <c r="C152" s="24">
        <v>10</v>
      </c>
      <c r="D152" s="24">
        <v>85</v>
      </c>
      <c r="E152" s="24">
        <v>80</v>
      </c>
      <c r="F152" s="24">
        <v>2</v>
      </c>
      <c r="G152" s="24">
        <v>1</v>
      </c>
      <c r="H152" s="24">
        <v>212</v>
      </c>
      <c r="I152" s="24">
        <v>193</v>
      </c>
      <c r="J152" s="24">
        <v>0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6">
        <v>0</v>
      </c>
      <c r="Q152" s="26">
        <v>0</v>
      </c>
      <c r="R152" s="29">
        <f t="shared" si="28"/>
        <v>309</v>
      </c>
      <c r="S152" s="29">
        <f t="shared" si="29"/>
        <v>284</v>
      </c>
      <c r="T152" s="24"/>
      <c r="U152" s="24"/>
    </row>
    <row r="153" spans="1:21" ht="12.75">
      <c r="A153" s="26" t="s">
        <v>216</v>
      </c>
      <c r="B153" s="24">
        <v>87</v>
      </c>
      <c r="C153" s="24">
        <v>57</v>
      </c>
      <c r="D153" s="24">
        <v>1</v>
      </c>
      <c r="E153" s="24">
        <v>1</v>
      </c>
      <c r="F153" s="24">
        <v>12</v>
      </c>
      <c r="G153" s="24">
        <v>9</v>
      </c>
      <c r="H153" s="24">
        <v>57</v>
      </c>
      <c r="I153" s="24">
        <v>50</v>
      </c>
      <c r="J153" s="24">
        <v>0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6">
        <v>0</v>
      </c>
      <c r="Q153" s="26">
        <v>0</v>
      </c>
      <c r="R153" s="29">
        <f t="shared" si="28"/>
        <v>157</v>
      </c>
      <c r="S153" s="29">
        <f t="shared" si="29"/>
        <v>117</v>
      </c>
      <c r="T153" s="24"/>
      <c r="U153" s="24"/>
    </row>
    <row r="154" spans="1:21" ht="12.75">
      <c r="A154" s="26" t="s">
        <v>217</v>
      </c>
      <c r="B154" s="24">
        <v>51</v>
      </c>
      <c r="C154" s="24">
        <v>44</v>
      </c>
      <c r="D154" s="24">
        <v>23</v>
      </c>
      <c r="E154" s="24">
        <v>16</v>
      </c>
      <c r="F154" s="24">
        <v>0</v>
      </c>
      <c r="G154" s="24">
        <v>0</v>
      </c>
      <c r="H154" s="24">
        <v>73</v>
      </c>
      <c r="I154" s="24">
        <v>57</v>
      </c>
      <c r="J154" s="24">
        <v>0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6">
        <v>0</v>
      </c>
      <c r="Q154" s="26">
        <v>0</v>
      </c>
      <c r="R154" s="29">
        <f t="shared" si="28"/>
        <v>147</v>
      </c>
      <c r="S154" s="29">
        <f t="shared" si="29"/>
        <v>117</v>
      </c>
      <c r="T154" s="24"/>
      <c r="U154" s="24"/>
    </row>
    <row r="155" spans="1:21" ht="12.75">
      <c r="A155" s="26" t="s">
        <v>120</v>
      </c>
      <c r="B155" s="24">
        <v>50</v>
      </c>
      <c r="C155" s="24">
        <v>41</v>
      </c>
      <c r="D155" s="24">
        <v>1</v>
      </c>
      <c r="E155" s="24">
        <v>0</v>
      </c>
      <c r="F155" s="24">
        <v>134</v>
      </c>
      <c r="G155" s="24">
        <v>84</v>
      </c>
      <c r="H155" s="24">
        <v>206</v>
      </c>
      <c r="I155" s="24">
        <v>134</v>
      </c>
      <c r="J155" s="24">
        <v>12</v>
      </c>
      <c r="K155" s="24">
        <v>1</v>
      </c>
      <c r="L155" s="24">
        <v>0</v>
      </c>
      <c r="M155" s="24">
        <v>0</v>
      </c>
      <c r="N155" s="24">
        <v>0</v>
      </c>
      <c r="O155" s="24">
        <v>0</v>
      </c>
      <c r="P155" s="26">
        <v>2</v>
      </c>
      <c r="Q155" s="26">
        <v>2</v>
      </c>
      <c r="R155" s="29">
        <f t="shared" si="28"/>
        <v>405</v>
      </c>
      <c r="S155" s="29">
        <f t="shared" si="29"/>
        <v>262</v>
      </c>
      <c r="T155" s="24"/>
      <c r="U155" s="24"/>
    </row>
    <row r="156" spans="1:21" ht="12.75">
      <c r="A156" s="26" t="s">
        <v>218</v>
      </c>
      <c r="B156" s="24">
        <v>0</v>
      </c>
      <c r="C156" s="24">
        <v>0</v>
      </c>
      <c r="D156" s="24">
        <v>23</v>
      </c>
      <c r="E156" s="24">
        <v>11</v>
      </c>
      <c r="F156" s="24">
        <v>30</v>
      </c>
      <c r="G156" s="24">
        <v>21</v>
      </c>
      <c r="H156" s="24">
        <v>15</v>
      </c>
      <c r="I156" s="24">
        <v>3</v>
      </c>
      <c r="J156" s="24">
        <v>7</v>
      </c>
      <c r="K156" s="24">
        <v>5</v>
      </c>
      <c r="L156" s="24">
        <v>0</v>
      </c>
      <c r="M156" s="24">
        <v>0</v>
      </c>
      <c r="N156" s="24">
        <v>0</v>
      </c>
      <c r="O156" s="24">
        <v>0</v>
      </c>
      <c r="P156" s="26">
        <v>1</v>
      </c>
      <c r="Q156" s="26">
        <v>1</v>
      </c>
      <c r="R156" s="29">
        <f t="shared" si="28"/>
        <v>76</v>
      </c>
      <c r="S156" s="29">
        <f t="shared" si="29"/>
        <v>41</v>
      </c>
      <c r="T156" s="24"/>
      <c r="U156" s="24"/>
    </row>
    <row r="157" spans="1:21" ht="12.75">
      <c r="A157" s="26" t="s">
        <v>219</v>
      </c>
      <c r="B157" s="24">
        <v>78</v>
      </c>
      <c r="C157" s="24">
        <v>23</v>
      </c>
      <c r="D157" s="24">
        <v>127</v>
      </c>
      <c r="E157" s="24">
        <v>32</v>
      </c>
      <c r="F157" s="24">
        <v>59</v>
      </c>
      <c r="G157" s="24">
        <v>27</v>
      </c>
      <c r="H157" s="24">
        <v>118</v>
      </c>
      <c r="I157" s="24">
        <v>23</v>
      </c>
      <c r="J157" s="24">
        <v>0</v>
      </c>
      <c r="K157" s="24">
        <v>0</v>
      </c>
      <c r="L157" s="24">
        <v>2</v>
      </c>
      <c r="M157" s="24">
        <v>1</v>
      </c>
      <c r="N157" s="24">
        <v>0</v>
      </c>
      <c r="O157" s="24">
        <v>0</v>
      </c>
      <c r="P157" s="26">
        <v>8</v>
      </c>
      <c r="Q157" s="26">
        <v>4</v>
      </c>
      <c r="R157" s="29">
        <f t="shared" si="28"/>
        <v>392</v>
      </c>
      <c r="S157" s="29">
        <f t="shared" si="29"/>
        <v>110</v>
      </c>
      <c r="T157" s="24"/>
      <c r="U157" s="24"/>
    </row>
    <row r="158" spans="1:21" ht="12.75">
      <c r="A158" s="26" t="s">
        <v>135</v>
      </c>
      <c r="B158" s="24">
        <v>48</v>
      </c>
      <c r="C158" s="24">
        <v>36</v>
      </c>
      <c r="D158" s="24">
        <v>9</v>
      </c>
      <c r="E158" s="24">
        <v>2</v>
      </c>
      <c r="F158" s="24">
        <v>130</v>
      </c>
      <c r="G158" s="24">
        <v>66</v>
      </c>
      <c r="H158" s="24">
        <v>122</v>
      </c>
      <c r="I158" s="24">
        <v>62</v>
      </c>
      <c r="J158" s="24">
        <v>0</v>
      </c>
      <c r="K158" s="24">
        <v>0</v>
      </c>
      <c r="L158" s="24">
        <v>0</v>
      </c>
      <c r="M158" s="24">
        <v>0</v>
      </c>
      <c r="N158" s="24">
        <v>0</v>
      </c>
      <c r="O158" s="24">
        <v>0</v>
      </c>
      <c r="P158" s="26">
        <v>9</v>
      </c>
      <c r="Q158" s="26">
        <v>6</v>
      </c>
      <c r="R158" s="29">
        <f t="shared" si="28"/>
        <v>318</v>
      </c>
      <c r="S158" s="29">
        <f t="shared" si="29"/>
        <v>172</v>
      </c>
      <c r="T158" s="24"/>
      <c r="U158" s="24"/>
    </row>
    <row r="159" spans="1:21" ht="12.75">
      <c r="A159" s="29" t="s">
        <v>341</v>
      </c>
      <c r="B159" s="25">
        <f>SUM(B149:B158)</f>
        <v>366</v>
      </c>
      <c r="C159" s="25">
        <f aca="true" t="shared" si="31" ref="C159:Q159">SUM(C149:C158)</f>
        <v>252</v>
      </c>
      <c r="D159" s="25">
        <f t="shared" si="31"/>
        <v>269</v>
      </c>
      <c r="E159" s="25">
        <f t="shared" si="31"/>
        <v>142</v>
      </c>
      <c r="F159" s="25">
        <f t="shared" si="31"/>
        <v>1327</v>
      </c>
      <c r="G159" s="25">
        <f t="shared" si="31"/>
        <v>873</v>
      </c>
      <c r="H159" s="25">
        <f t="shared" si="31"/>
        <v>1207</v>
      </c>
      <c r="I159" s="25">
        <f t="shared" si="31"/>
        <v>825</v>
      </c>
      <c r="J159" s="25">
        <f t="shared" si="31"/>
        <v>20</v>
      </c>
      <c r="K159" s="25">
        <f t="shared" si="31"/>
        <v>7</v>
      </c>
      <c r="L159" s="25">
        <f t="shared" si="31"/>
        <v>5</v>
      </c>
      <c r="M159" s="25">
        <f t="shared" si="31"/>
        <v>2</v>
      </c>
      <c r="N159" s="25">
        <f t="shared" si="31"/>
        <v>0</v>
      </c>
      <c r="O159" s="25">
        <f t="shared" si="31"/>
        <v>0</v>
      </c>
      <c r="P159" s="25">
        <f t="shared" si="31"/>
        <v>64</v>
      </c>
      <c r="Q159" s="25">
        <f t="shared" si="31"/>
        <v>34</v>
      </c>
      <c r="R159" s="29">
        <f t="shared" si="28"/>
        <v>3258</v>
      </c>
      <c r="S159" s="29">
        <f t="shared" si="29"/>
        <v>2135</v>
      </c>
      <c r="T159" s="24"/>
      <c r="U159" s="24"/>
    </row>
    <row r="160" spans="1:21" ht="12.75">
      <c r="A160" s="26" t="s">
        <v>220</v>
      </c>
      <c r="B160" s="24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145</v>
      </c>
      <c r="I160" s="24">
        <v>58</v>
      </c>
      <c r="J160" s="24">
        <v>0</v>
      </c>
      <c r="K160" s="24">
        <v>0</v>
      </c>
      <c r="L160" s="24">
        <v>0</v>
      </c>
      <c r="M160" s="24">
        <v>0</v>
      </c>
      <c r="N160" s="24">
        <v>0</v>
      </c>
      <c r="O160" s="24">
        <v>0</v>
      </c>
      <c r="P160" s="26">
        <v>0</v>
      </c>
      <c r="Q160" s="26">
        <v>0</v>
      </c>
      <c r="R160" s="29">
        <f t="shared" si="28"/>
        <v>145</v>
      </c>
      <c r="S160" s="29">
        <f t="shared" si="29"/>
        <v>58</v>
      </c>
      <c r="T160" s="24"/>
      <c r="U160" s="24"/>
    </row>
    <row r="161" spans="1:21" ht="12.75">
      <c r="A161" s="29" t="s">
        <v>222</v>
      </c>
      <c r="T161" s="24"/>
      <c r="U161" s="24"/>
    </row>
    <row r="162" spans="1:21" ht="12.75">
      <c r="A162" s="26" t="s">
        <v>147</v>
      </c>
      <c r="B162" s="24">
        <v>0</v>
      </c>
      <c r="C162" s="24">
        <v>0</v>
      </c>
      <c r="D162" s="24">
        <v>0</v>
      </c>
      <c r="E162" s="24">
        <v>0</v>
      </c>
      <c r="F162" s="24">
        <v>419</v>
      </c>
      <c r="G162" s="24">
        <v>235</v>
      </c>
      <c r="H162" s="24">
        <v>0</v>
      </c>
      <c r="I162" s="24">
        <v>0</v>
      </c>
      <c r="J162" s="24">
        <v>0</v>
      </c>
      <c r="K162" s="24">
        <v>0</v>
      </c>
      <c r="L162" s="24">
        <v>0</v>
      </c>
      <c r="M162" s="24">
        <v>0</v>
      </c>
      <c r="N162" s="24">
        <v>0</v>
      </c>
      <c r="O162" s="24">
        <v>0</v>
      </c>
      <c r="P162" s="26">
        <v>0</v>
      </c>
      <c r="Q162" s="26">
        <v>0</v>
      </c>
      <c r="R162" s="29">
        <f t="shared" si="28"/>
        <v>419</v>
      </c>
      <c r="S162" s="29">
        <f t="shared" si="29"/>
        <v>235</v>
      </c>
      <c r="T162" s="24"/>
      <c r="U162" s="24"/>
    </row>
    <row r="163" spans="1:21" ht="12.75">
      <c r="A163" s="26" t="s">
        <v>186</v>
      </c>
      <c r="B163" s="24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0</v>
      </c>
      <c r="J163" s="24">
        <v>0</v>
      </c>
      <c r="K163" s="24">
        <v>0</v>
      </c>
      <c r="L163" s="24">
        <v>0</v>
      </c>
      <c r="M163" s="24">
        <v>0</v>
      </c>
      <c r="N163" s="24">
        <v>0</v>
      </c>
      <c r="O163" s="24">
        <v>0</v>
      </c>
      <c r="P163" s="26">
        <v>71</v>
      </c>
      <c r="Q163" s="26">
        <v>49</v>
      </c>
      <c r="R163" s="29">
        <f t="shared" si="28"/>
        <v>71</v>
      </c>
      <c r="S163" s="29">
        <f t="shared" si="29"/>
        <v>49</v>
      </c>
      <c r="T163" s="24"/>
      <c r="U163" s="24"/>
    </row>
    <row r="164" spans="1:21" ht="12.75">
      <c r="A164" s="26" t="s">
        <v>215</v>
      </c>
      <c r="B164" s="24">
        <v>0</v>
      </c>
      <c r="C164" s="24">
        <v>0</v>
      </c>
      <c r="D164" s="24">
        <v>25</v>
      </c>
      <c r="E164" s="24">
        <v>24</v>
      </c>
      <c r="F164" s="24">
        <v>0</v>
      </c>
      <c r="G164" s="24">
        <v>0</v>
      </c>
      <c r="H164" s="24">
        <v>172</v>
      </c>
      <c r="I164" s="24">
        <v>166</v>
      </c>
      <c r="J164" s="24">
        <v>0</v>
      </c>
      <c r="K164" s="24">
        <v>0</v>
      </c>
      <c r="L164" s="24">
        <v>0</v>
      </c>
      <c r="M164" s="24">
        <v>0</v>
      </c>
      <c r="N164" s="24">
        <v>0</v>
      </c>
      <c r="O164" s="24">
        <v>0</v>
      </c>
      <c r="P164" s="26">
        <v>0</v>
      </c>
      <c r="Q164" s="26">
        <v>0</v>
      </c>
      <c r="R164" s="29">
        <f t="shared" si="28"/>
        <v>197</v>
      </c>
      <c r="S164" s="29">
        <f t="shared" si="29"/>
        <v>190</v>
      </c>
      <c r="T164" s="24"/>
      <c r="U164" s="24"/>
    </row>
    <row r="165" spans="1:21" ht="12.75">
      <c r="A165" s="26" t="s">
        <v>398</v>
      </c>
      <c r="B165" s="24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15</v>
      </c>
      <c r="I165" s="24">
        <v>10</v>
      </c>
      <c r="J165" s="24">
        <v>0</v>
      </c>
      <c r="K165" s="24">
        <v>0</v>
      </c>
      <c r="L165" s="24">
        <v>0</v>
      </c>
      <c r="M165" s="24">
        <v>0</v>
      </c>
      <c r="N165" s="24">
        <v>0</v>
      </c>
      <c r="O165" s="24">
        <v>0</v>
      </c>
      <c r="P165" s="26">
        <v>0</v>
      </c>
      <c r="Q165" s="26">
        <v>0</v>
      </c>
      <c r="R165" s="29">
        <f t="shared" si="28"/>
        <v>15</v>
      </c>
      <c r="S165" s="29">
        <f t="shared" si="29"/>
        <v>10</v>
      </c>
      <c r="T165" s="24"/>
      <c r="U165" s="24"/>
    </row>
    <row r="166" spans="1:21" ht="12.75">
      <c r="A166" s="26" t="s">
        <v>150</v>
      </c>
      <c r="B166" s="24">
        <v>0</v>
      </c>
      <c r="C166" s="24">
        <v>0</v>
      </c>
      <c r="D166" s="24">
        <v>0</v>
      </c>
      <c r="E166" s="24">
        <v>0</v>
      </c>
      <c r="F166" s="24">
        <v>112</v>
      </c>
      <c r="G166" s="24">
        <v>61</v>
      </c>
      <c r="H166" s="24">
        <v>0</v>
      </c>
      <c r="I166" s="24">
        <v>0</v>
      </c>
      <c r="J166" s="24">
        <v>0</v>
      </c>
      <c r="K166" s="24">
        <v>0</v>
      </c>
      <c r="L166" s="24">
        <v>0</v>
      </c>
      <c r="M166" s="24">
        <v>0</v>
      </c>
      <c r="N166" s="24">
        <v>0</v>
      </c>
      <c r="O166" s="24">
        <v>0</v>
      </c>
      <c r="P166" s="26">
        <v>0</v>
      </c>
      <c r="Q166" s="26">
        <v>0</v>
      </c>
      <c r="R166" s="29">
        <f t="shared" si="28"/>
        <v>112</v>
      </c>
      <c r="S166" s="29">
        <f t="shared" si="29"/>
        <v>61</v>
      </c>
      <c r="T166" s="24"/>
      <c r="U166" s="24"/>
    </row>
    <row r="167" spans="1:21" ht="12.75">
      <c r="A167" s="26" t="s">
        <v>151</v>
      </c>
      <c r="B167" s="24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0</v>
      </c>
      <c r="J167" s="24">
        <v>0</v>
      </c>
      <c r="K167" s="24">
        <v>0</v>
      </c>
      <c r="L167" s="24">
        <v>119</v>
      </c>
      <c r="M167" s="24">
        <v>78</v>
      </c>
      <c r="N167" s="24">
        <v>0</v>
      </c>
      <c r="O167" s="24">
        <v>0</v>
      </c>
      <c r="P167" s="26">
        <v>0</v>
      </c>
      <c r="Q167" s="26">
        <v>0</v>
      </c>
      <c r="R167" s="29">
        <f t="shared" si="28"/>
        <v>119</v>
      </c>
      <c r="S167" s="29">
        <f t="shared" si="29"/>
        <v>78</v>
      </c>
      <c r="T167" s="24"/>
      <c r="U167" s="24"/>
    </row>
    <row r="168" spans="1:21" ht="12.75">
      <c r="A168" s="26" t="s">
        <v>223</v>
      </c>
      <c r="B168" s="24">
        <v>0</v>
      </c>
      <c r="C168" s="24">
        <v>0</v>
      </c>
      <c r="D168" s="24">
        <v>0</v>
      </c>
      <c r="E168" s="24">
        <v>0</v>
      </c>
      <c r="F168" s="24">
        <v>91</v>
      </c>
      <c r="G168" s="24">
        <v>51</v>
      </c>
      <c r="H168" s="24">
        <v>179</v>
      </c>
      <c r="I168" s="24">
        <v>97</v>
      </c>
      <c r="J168" s="24">
        <v>0</v>
      </c>
      <c r="K168" s="24">
        <v>0</v>
      </c>
      <c r="L168" s="24">
        <v>0</v>
      </c>
      <c r="M168" s="24">
        <v>0</v>
      </c>
      <c r="N168" s="24">
        <v>0</v>
      </c>
      <c r="O168" s="24">
        <v>0</v>
      </c>
      <c r="P168" s="26">
        <v>0</v>
      </c>
      <c r="Q168" s="26">
        <v>0</v>
      </c>
      <c r="R168" s="29">
        <f t="shared" si="28"/>
        <v>270</v>
      </c>
      <c r="S168" s="29">
        <f t="shared" si="29"/>
        <v>148</v>
      </c>
      <c r="T168" s="24"/>
      <c r="U168" s="24"/>
    </row>
    <row r="169" spans="1:21" ht="12.75">
      <c r="A169" s="29" t="s">
        <v>342</v>
      </c>
      <c r="B169" s="25">
        <f>SUM(B162:B168)</f>
        <v>0</v>
      </c>
      <c r="C169" s="25">
        <f aca="true" t="shared" si="32" ref="C169:Q169">SUM(C162:C168)</f>
        <v>0</v>
      </c>
      <c r="D169" s="25">
        <f t="shared" si="32"/>
        <v>25</v>
      </c>
      <c r="E169" s="25">
        <f t="shared" si="32"/>
        <v>24</v>
      </c>
      <c r="F169" s="25">
        <f t="shared" si="32"/>
        <v>622</v>
      </c>
      <c r="G169" s="25">
        <f t="shared" si="32"/>
        <v>347</v>
      </c>
      <c r="H169" s="25">
        <f t="shared" si="32"/>
        <v>366</v>
      </c>
      <c r="I169" s="25">
        <f t="shared" si="32"/>
        <v>273</v>
      </c>
      <c r="J169" s="25">
        <f t="shared" si="32"/>
        <v>0</v>
      </c>
      <c r="K169" s="25">
        <f t="shared" si="32"/>
        <v>0</v>
      </c>
      <c r="L169" s="25">
        <f t="shared" si="32"/>
        <v>119</v>
      </c>
      <c r="M169" s="25">
        <f t="shared" si="32"/>
        <v>78</v>
      </c>
      <c r="N169" s="25">
        <f t="shared" si="32"/>
        <v>0</v>
      </c>
      <c r="O169" s="25">
        <f t="shared" si="32"/>
        <v>0</v>
      </c>
      <c r="P169" s="25">
        <f t="shared" si="32"/>
        <v>71</v>
      </c>
      <c r="Q169" s="25">
        <f t="shared" si="32"/>
        <v>49</v>
      </c>
      <c r="R169" s="29">
        <f t="shared" si="28"/>
        <v>1203</v>
      </c>
      <c r="S169" s="29">
        <f t="shared" si="29"/>
        <v>771</v>
      </c>
      <c r="T169" s="24"/>
      <c r="U169" s="24"/>
    </row>
    <row r="170" spans="1:21" ht="12.75">
      <c r="A170" s="29" t="s">
        <v>224</v>
      </c>
      <c r="T170" s="24"/>
      <c r="U170" s="24"/>
    </row>
    <row r="171" spans="1:21" ht="12.75">
      <c r="A171" s="26" t="s">
        <v>225</v>
      </c>
      <c r="B171" s="24">
        <v>0</v>
      </c>
      <c r="C171" s="24">
        <v>0</v>
      </c>
      <c r="D171" s="24">
        <v>0</v>
      </c>
      <c r="E171" s="24">
        <v>0</v>
      </c>
      <c r="F171" s="24">
        <v>88</v>
      </c>
      <c r="G171" s="24">
        <v>57</v>
      </c>
      <c r="H171" s="24">
        <v>23</v>
      </c>
      <c r="I171" s="24">
        <v>18</v>
      </c>
      <c r="J171" s="24">
        <v>0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6">
        <v>0</v>
      </c>
      <c r="Q171" s="26">
        <v>0</v>
      </c>
      <c r="R171" s="29">
        <f t="shared" si="28"/>
        <v>111</v>
      </c>
      <c r="S171" s="29">
        <f t="shared" si="29"/>
        <v>75</v>
      </c>
      <c r="T171" s="24"/>
      <c r="U171" s="24"/>
    </row>
    <row r="172" spans="1:21" ht="12.75">
      <c r="A172" s="26" t="s">
        <v>226</v>
      </c>
      <c r="B172" s="24">
        <v>0</v>
      </c>
      <c r="C172" s="24">
        <v>0</v>
      </c>
      <c r="D172" s="24">
        <v>30</v>
      </c>
      <c r="E172" s="24">
        <v>25</v>
      </c>
      <c r="F172" s="24">
        <v>46</v>
      </c>
      <c r="G172" s="24">
        <v>30</v>
      </c>
      <c r="H172" s="24">
        <v>169</v>
      </c>
      <c r="I172" s="24">
        <v>133</v>
      </c>
      <c r="J172" s="24">
        <v>21</v>
      </c>
      <c r="K172" s="24">
        <v>14</v>
      </c>
      <c r="L172" s="24">
        <v>0</v>
      </c>
      <c r="M172" s="24">
        <v>0</v>
      </c>
      <c r="N172" s="24">
        <v>0</v>
      </c>
      <c r="O172" s="24">
        <v>0</v>
      </c>
      <c r="P172" s="26">
        <v>3</v>
      </c>
      <c r="Q172" s="26">
        <v>3</v>
      </c>
      <c r="R172" s="29">
        <f t="shared" si="28"/>
        <v>269</v>
      </c>
      <c r="S172" s="29">
        <f t="shared" si="29"/>
        <v>205</v>
      </c>
      <c r="T172" s="24"/>
      <c r="U172" s="24"/>
    </row>
    <row r="173" spans="1:21" ht="12.75">
      <c r="A173" s="26" t="s">
        <v>227</v>
      </c>
      <c r="B173" s="24">
        <v>40</v>
      </c>
      <c r="C173" s="24">
        <v>2</v>
      </c>
      <c r="D173" s="24">
        <v>65</v>
      </c>
      <c r="E173" s="24">
        <v>17</v>
      </c>
      <c r="F173" s="24">
        <v>96</v>
      </c>
      <c r="G173" s="24">
        <v>27</v>
      </c>
      <c r="H173" s="24">
        <v>307</v>
      </c>
      <c r="I173" s="24">
        <v>53</v>
      </c>
      <c r="J173" s="24">
        <v>14</v>
      </c>
      <c r="K173" s="24">
        <v>1</v>
      </c>
      <c r="L173" s="24">
        <v>0</v>
      </c>
      <c r="M173" s="24">
        <v>0</v>
      </c>
      <c r="N173" s="24">
        <v>0</v>
      </c>
      <c r="O173" s="24">
        <v>0</v>
      </c>
      <c r="P173" s="26">
        <v>0</v>
      </c>
      <c r="Q173" s="26">
        <v>0</v>
      </c>
      <c r="R173" s="29">
        <f t="shared" si="28"/>
        <v>522</v>
      </c>
      <c r="S173" s="29">
        <f t="shared" si="29"/>
        <v>100</v>
      </c>
      <c r="T173" s="24"/>
      <c r="U173" s="24"/>
    </row>
    <row r="174" spans="1:21" ht="12.75">
      <c r="A174" s="26" t="s">
        <v>343</v>
      </c>
      <c r="B174" s="24">
        <v>0</v>
      </c>
      <c r="C174" s="24">
        <v>0</v>
      </c>
      <c r="D174" s="24">
        <v>9</v>
      </c>
      <c r="E174" s="24">
        <v>6</v>
      </c>
      <c r="F174" s="24">
        <v>0</v>
      </c>
      <c r="G174" s="24">
        <v>0</v>
      </c>
      <c r="H174" s="24">
        <v>32</v>
      </c>
      <c r="I174" s="24">
        <v>31</v>
      </c>
      <c r="J174" s="24">
        <v>0</v>
      </c>
      <c r="K174" s="24">
        <v>0</v>
      </c>
      <c r="L174" s="24">
        <v>0</v>
      </c>
      <c r="M174" s="24">
        <v>0</v>
      </c>
      <c r="N174" s="24">
        <v>0</v>
      </c>
      <c r="O174" s="24">
        <v>0</v>
      </c>
      <c r="P174" s="26">
        <v>0</v>
      </c>
      <c r="Q174" s="26">
        <v>0</v>
      </c>
      <c r="R174" s="29">
        <f t="shared" si="28"/>
        <v>41</v>
      </c>
      <c r="S174" s="29">
        <f t="shared" si="29"/>
        <v>37</v>
      </c>
      <c r="T174" s="24"/>
      <c r="U174" s="24"/>
    </row>
    <row r="175" spans="1:21" ht="12.75">
      <c r="A175" s="26" t="s">
        <v>344</v>
      </c>
      <c r="B175" s="24">
        <v>0</v>
      </c>
      <c r="C175" s="24">
        <v>0</v>
      </c>
      <c r="D175" s="24">
        <v>22</v>
      </c>
      <c r="E175" s="24">
        <v>15</v>
      </c>
      <c r="F175" s="24">
        <v>0</v>
      </c>
      <c r="G175" s="24">
        <v>0</v>
      </c>
      <c r="H175" s="24">
        <v>16</v>
      </c>
      <c r="I175" s="24">
        <v>9</v>
      </c>
      <c r="J175" s="24">
        <v>0</v>
      </c>
      <c r="K175" s="24">
        <v>0</v>
      </c>
      <c r="L175" s="24">
        <v>0</v>
      </c>
      <c r="M175" s="24">
        <v>0</v>
      </c>
      <c r="N175" s="24">
        <v>0</v>
      </c>
      <c r="O175" s="24">
        <v>0</v>
      </c>
      <c r="P175" s="26">
        <v>0</v>
      </c>
      <c r="Q175" s="26">
        <v>0</v>
      </c>
      <c r="R175" s="29">
        <f t="shared" si="28"/>
        <v>38</v>
      </c>
      <c r="S175" s="29">
        <f t="shared" si="29"/>
        <v>24</v>
      </c>
      <c r="T175" s="24"/>
      <c r="U175" s="24"/>
    </row>
    <row r="176" spans="1:21" ht="12.75">
      <c r="A176" s="29" t="s">
        <v>345</v>
      </c>
      <c r="B176" s="25">
        <f>SUM(B171:B175)</f>
        <v>40</v>
      </c>
      <c r="C176" s="25">
        <f aca="true" t="shared" si="33" ref="C176:S176">SUM(C171:C175)</f>
        <v>2</v>
      </c>
      <c r="D176" s="25">
        <f t="shared" si="33"/>
        <v>126</v>
      </c>
      <c r="E176" s="25">
        <f t="shared" si="33"/>
        <v>63</v>
      </c>
      <c r="F176" s="25">
        <f t="shared" si="33"/>
        <v>230</v>
      </c>
      <c r="G176" s="25">
        <f t="shared" si="33"/>
        <v>114</v>
      </c>
      <c r="H176" s="25">
        <f t="shared" si="33"/>
        <v>547</v>
      </c>
      <c r="I176" s="25">
        <f t="shared" si="33"/>
        <v>244</v>
      </c>
      <c r="J176" s="25">
        <f t="shared" si="33"/>
        <v>35</v>
      </c>
      <c r="K176" s="25">
        <f t="shared" si="33"/>
        <v>15</v>
      </c>
      <c r="L176" s="25">
        <f t="shared" si="33"/>
        <v>0</v>
      </c>
      <c r="M176" s="25">
        <f t="shared" si="33"/>
        <v>0</v>
      </c>
      <c r="N176" s="25">
        <f t="shared" si="33"/>
        <v>0</v>
      </c>
      <c r="O176" s="25">
        <f t="shared" si="33"/>
        <v>0</v>
      </c>
      <c r="P176" s="25">
        <f t="shared" si="33"/>
        <v>3</v>
      </c>
      <c r="Q176" s="25">
        <f t="shared" si="33"/>
        <v>3</v>
      </c>
      <c r="R176" s="25">
        <f t="shared" si="33"/>
        <v>981</v>
      </c>
      <c r="S176" s="25">
        <f t="shared" si="33"/>
        <v>441</v>
      </c>
      <c r="T176" s="24"/>
      <c r="U176" s="24"/>
    </row>
    <row r="177" spans="1:21" ht="12.75">
      <c r="A177" s="29" t="s">
        <v>230</v>
      </c>
      <c r="T177" s="24"/>
      <c r="U177" s="24"/>
    </row>
    <row r="178" spans="1:21" ht="12.75">
      <c r="A178" s="26" t="s">
        <v>146</v>
      </c>
      <c r="B178" s="24">
        <v>21</v>
      </c>
      <c r="C178" s="24">
        <v>19</v>
      </c>
      <c r="D178" s="24">
        <v>6</v>
      </c>
      <c r="E178" s="24">
        <v>4</v>
      </c>
      <c r="F178" s="24">
        <v>202</v>
      </c>
      <c r="G178" s="24">
        <v>137</v>
      </c>
      <c r="H178" s="24">
        <v>180</v>
      </c>
      <c r="I178" s="24">
        <v>138</v>
      </c>
      <c r="J178" s="24">
        <v>0</v>
      </c>
      <c r="K178" s="24">
        <v>0</v>
      </c>
      <c r="L178" s="24">
        <v>0</v>
      </c>
      <c r="M178" s="24">
        <v>0</v>
      </c>
      <c r="N178" s="24">
        <v>0</v>
      </c>
      <c r="O178" s="24">
        <v>0</v>
      </c>
      <c r="P178" s="26">
        <v>0</v>
      </c>
      <c r="Q178" s="26">
        <v>0</v>
      </c>
      <c r="R178" s="29">
        <f t="shared" si="28"/>
        <v>409</v>
      </c>
      <c r="S178" s="29">
        <f t="shared" si="29"/>
        <v>298</v>
      </c>
      <c r="T178" s="24"/>
      <c r="U178" s="24"/>
    </row>
    <row r="179" spans="1:21" ht="12.75">
      <c r="A179" s="26" t="s">
        <v>147</v>
      </c>
      <c r="B179" s="24">
        <v>0</v>
      </c>
      <c r="C179" s="24">
        <v>0</v>
      </c>
      <c r="D179" s="24">
        <v>0</v>
      </c>
      <c r="E179" s="24">
        <v>0</v>
      </c>
      <c r="F179" s="24">
        <v>171</v>
      </c>
      <c r="G179" s="24">
        <v>103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4">
        <v>48</v>
      </c>
      <c r="O179" s="24">
        <v>39</v>
      </c>
      <c r="P179" s="26">
        <v>0</v>
      </c>
      <c r="Q179" s="26">
        <v>0</v>
      </c>
      <c r="R179" s="29">
        <f t="shared" si="28"/>
        <v>219</v>
      </c>
      <c r="S179" s="29">
        <f t="shared" si="29"/>
        <v>142</v>
      </c>
      <c r="T179" s="24"/>
      <c r="U179" s="24"/>
    </row>
    <row r="180" spans="1:21" ht="12.75">
      <c r="A180" s="26" t="s">
        <v>148</v>
      </c>
      <c r="B180" s="24">
        <v>0</v>
      </c>
      <c r="C180" s="24">
        <v>0</v>
      </c>
      <c r="D180" s="24">
        <v>0</v>
      </c>
      <c r="E180" s="24">
        <v>0</v>
      </c>
      <c r="F180" s="24">
        <v>493</v>
      </c>
      <c r="G180" s="24">
        <v>372</v>
      </c>
      <c r="H180" s="24">
        <v>438</v>
      </c>
      <c r="I180" s="24">
        <v>333</v>
      </c>
      <c r="J180" s="24">
        <v>10</v>
      </c>
      <c r="K180" s="24">
        <v>8</v>
      </c>
      <c r="L180" s="24">
        <v>0</v>
      </c>
      <c r="M180" s="24">
        <v>0</v>
      </c>
      <c r="N180" s="24">
        <v>0</v>
      </c>
      <c r="O180" s="24">
        <v>0</v>
      </c>
      <c r="P180" s="26">
        <v>0</v>
      </c>
      <c r="Q180" s="26">
        <v>0</v>
      </c>
      <c r="R180" s="29">
        <f t="shared" si="28"/>
        <v>941</v>
      </c>
      <c r="S180" s="29">
        <f t="shared" si="29"/>
        <v>713</v>
      </c>
      <c r="T180" s="24"/>
      <c r="U180" s="24"/>
    </row>
    <row r="181" spans="1:21" ht="12.75">
      <c r="A181" s="26" t="s">
        <v>186</v>
      </c>
      <c r="B181" s="24">
        <v>0</v>
      </c>
      <c r="C181" s="24">
        <v>0</v>
      </c>
      <c r="D181" s="24">
        <v>0</v>
      </c>
      <c r="E181" s="24">
        <v>0</v>
      </c>
      <c r="F181" s="24">
        <v>0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6">
        <v>84</v>
      </c>
      <c r="Q181" s="26">
        <v>38</v>
      </c>
      <c r="R181" s="29">
        <f t="shared" si="28"/>
        <v>84</v>
      </c>
      <c r="S181" s="29">
        <f t="shared" si="29"/>
        <v>38</v>
      </c>
      <c r="T181" s="24"/>
      <c r="U181" s="24"/>
    </row>
    <row r="182" spans="1:21" ht="12.75">
      <c r="A182" s="26" t="s">
        <v>231</v>
      </c>
      <c r="B182" s="24">
        <v>46</v>
      </c>
      <c r="C182" s="24">
        <v>42</v>
      </c>
      <c r="D182" s="24">
        <v>44</v>
      </c>
      <c r="E182" s="24">
        <v>42</v>
      </c>
      <c r="F182" s="24">
        <v>0</v>
      </c>
      <c r="G182" s="24">
        <v>0</v>
      </c>
      <c r="H182" s="24">
        <v>96</v>
      </c>
      <c r="I182" s="24">
        <v>86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6">
        <v>0</v>
      </c>
      <c r="Q182" s="26">
        <v>0</v>
      </c>
      <c r="R182" s="29">
        <f t="shared" si="28"/>
        <v>186</v>
      </c>
      <c r="S182" s="29">
        <f t="shared" si="29"/>
        <v>170</v>
      </c>
      <c r="T182" s="24"/>
      <c r="U182" s="24"/>
    </row>
    <row r="183" spans="1:21" ht="12.75">
      <c r="A183" s="26" t="s">
        <v>150</v>
      </c>
      <c r="B183" s="24">
        <v>0</v>
      </c>
      <c r="C183" s="24">
        <v>0</v>
      </c>
      <c r="D183" s="24">
        <v>0</v>
      </c>
      <c r="E183" s="24">
        <v>0</v>
      </c>
      <c r="F183" s="24">
        <v>39</v>
      </c>
      <c r="G183" s="24">
        <v>27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0</v>
      </c>
      <c r="O183" s="24">
        <v>0</v>
      </c>
      <c r="P183" s="26">
        <v>0</v>
      </c>
      <c r="Q183" s="26">
        <v>0</v>
      </c>
      <c r="R183" s="29">
        <f t="shared" si="28"/>
        <v>39</v>
      </c>
      <c r="S183" s="29">
        <f t="shared" si="29"/>
        <v>27</v>
      </c>
      <c r="T183" s="24"/>
      <c r="U183" s="24"/>
    </row>
    <row r="184" spans="1:21" ht="12.75">
      <c r="A184" s="26" t="s">
        <v>174</v>
      </c>
      <c r="B184" s="24">
        <v>0</v>
      </c>
      <c r="C184" s="24">
        <v>0</v>
      </c>
      <c r="D184" s="24">
        <v>3</v>
      </c>
      <c r="E184" s="24">
        <v>1</v>
      </c>
      <c r="F184" s="24">
        <v>121</v>
      </c>
      <c r="G184" s="24">
        <v>87</v>
      </c>
      <c r="H184" s="24">
        <v>185</v>
      </c>
      <c r="I184" s="24">
        <v>134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0</v>
      </c>
      <c r="P184" s="26">
        <v>0</v>
      </c>
      <c r="Q184" s="26">
        <v>0</v>
      </c>
      <c r="R184" s="29">
        <f t="shared" si="28"/>
        <v>309</v>
      </c>
      <c r="S184" s="29">
        <f t="shared" si="29"/>
        <v>222</v>
      </c>
      <c r="T184" s="24"/>
      <c r="U184" s="24"/>
    </row>
    <row r="185" spans="1:21" ht="12.75">
      <c r="A185" s="26" t="s">
        <v>151</v>
      </c>
      <c r="B185" s="24">
        <v>0</v>
      </c>
      <c r="C185" s="24">
        <v>0</v>
      </c>
      <c r="D185" s="24">
        <v>0</v>
      </c>
      <c r="E185" s="24">
        <v>0</v>
      </c>
      <c r="F185" s="24">
        <v>73</v>
      </c>
      <c r="G185" s="24">
        <v>53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0</v>
      </c>
      <c r="O185" s="24">
        <v>0</v>
      </c>
      <c r="P185" s="26">
        <v>0</v>
      </c>
      <c r="Q185" s="26">
        <v>0</v>
      </c>
      <c r="R185" s="29">
        <f t="shared" si="28"/>
        <v>73</v>
      </c>
      <c r="S185" s="29">
        <f t="shared" si="29"/>
        <v>53</v>
      </c>
      <c r="T185" s="24"/>
      <c r="U185" s="24"/>
    </row>
    <row r="186" spans="1:21" ht="12.75">
      <c r="A186" s="26" t="s">
        <v>232</v>
      </c>
      <c r="B186" s="24">
        <v>359</v>
      </c>
      <c r="C186" s="24">
        <v>258</v>
      </c>
      <c r="D186" s="24">
        <v>293</v>
      </c>
      <c r="E186" s="24">
        <v>210</v>
      </c>
      <c r="F186" s="24">
        <v>9</v>
      </c>
      <c r="G186" s="24">
        <v>8</v>
      </c>
      <c r="H186" s="24">
        <v>155</v>
      </c>
      <c r="I186" s="24">
        <v>125</v>
      </c>
      <c r="J186" s="24">
        <v>8</v>
      </c>
      <c r="K186" s="24">
        <v>8</v>
      </c>
      <c r="L186" s="24">
        <v>0</v>
      </c>
      <c r="M186" s="24">
        <v>0</v>
      </c>
      <c r="N186" s="24">
        <v>0</v>
      </c>
      <c r="O186" s="24">
        <v>0</v>
      </c>
      <c r="P186" s="26">
        <v>0</v>
      </c>
      <c r="Q186" s="26">
        <v>0</v>
      </c>
      <c r="R186" s="29">
        <f t="shared" si="28"/>
        <v>824</v>
      </c>
      <c r="S186" s="29">
        <f t="shared" si="29"/>
        <v>609</v>
      </c>
      <c r="T186" s="24"/>
      <c r="U186" s="24"/>
    </row>
    <row r="187" spans="1:21" ht="12.75">
      <c r="A187" s="26" t="s">
        <v>212</v>
      </c>
      <c r="B187" s="24">
        <v>0</v>
      </c>
      <c r="C187" s="24">
        <v>0</v>
      </c>
      <c r="D187" s="24">
        <v>7</v>
      </c>
      <c r="E187" s="24">
        <v>2</v>
      </c>
      <c r="F187" s="24">
        <v>0</v>
      </c>
      <c r="G187" s="24">
        <v>0</v>
      </c>
      <c r="H187" s="24">
        <v>79</v>
      </c>
      <c r="I187" s="24">
        <v>47</v>
      </c>
      <c r="J187" s="24">
        <v>0</v>
      </c>
      <c r="K187" s="24">
        <v>0</v>
      </c>
      <c r="L187" s="24">
        <v>0</v>
      </c>
      <c r="M187" s="24">
        <v>0</v>
      </c>
      <c r="N187" s="24">
        <v>0</v>
      </c>
      <c r="O187" s="24">
        <v>0</v>
      </c>
      <c r="P187" s="26">
        <v>0</v>
      </c>
      <c r="Q187" s="26">
        <v>0</v>
      </c>
      <c r="R187" s="29">
        <f t="shared" si="28"/>
        <v>86</v>
      </c>
      <c r="S187" s="29">
        <f t="shared" si="29"/>
        <v>49</v>
      </c>
      <c r="T187" s="24"/>
      <c r="U187" s="24"/>
    </row>
    <row r="188" spans="1:21" ht="12.75">
      <c r="A188" s="26" t="s">
        <v>233</v>
      </c>
      <c r="B188" s="24">
        <v>0</v>
      </c>
      <c r="C188" s="24">
        <v>0</v>
      </c>
      <c r="D188" s="24">
        <v>5</v>
      </c>
      <c r="E188" s="24">
        <v>1</v>
      </c>
      <c r="F188" s="24">
        <v>0</v>
      </c>
      <c r="G188" s="24">
        <v>0</v>
      </c>
      <c r="H188" s="24">
        <v>15</v>
      </c>
      <c r="I188" s="24">
        <v>5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6">
        <v>0</v>
      </c>
      <c r="Q188" s="26">
        <v>0</v>
      </c>
      <c r="R188" s="29">
        <f t="shared" si="28"/>
        <v>20</v>
      </c>
      <c r="S188" s="29">
        <f t="shared" si="29"/>
        <v>6</v>
      </c>
      <c r="T188" s="24"/>
      <c r="U188" s="24"/>
    </row>
    <row r="189" spans="1:21" ht="12.75">
      <c r="A189" s="26" t="s">
        <v>374</v>
      </c>
      <c r="B189" s="24">
        <v>0</v>
      </c>
      <c r="C189" s="24">
        <v>0</v>
      </c>
      <c r="D189" s="24">
        <v>19</v>
      </c>
      <c r="E189" s="24">
        <v>3</v>
      </c>
      <c r="F189" s="24">
        <v>415</v>
      </c>
      <c r="G189" s="24">
        <v>186</v>
      </c>
      <c r="H189" s="24">
        <v>293</v>
      </c>
      <c r="I189" s="24">
        <v>146</v>
      </c>
      <c r="J189" s="24">
        <v>4</v>
      </c>
      <c r="K189" s="24">
        <v>1</v>
      </c>
      <c r="L189" s="24">
        <v>0</v>
      </c>
      <c r="M189" s="24">
        <v>0</v>
      </c>
      <c r="N189" s="24">
        <v>5</v>
      </c>
      <c r="O189" s="24">
        <v>5</v>
      </c>
      <c r="P189" s="26">
        <v>0</v>
      </c>
      <c r="Q189" s="26">
        <v>0</v>
      </c>
      <c r="R189" s="29">
        <f t="shared" si="28"/>
        <v>736</v>
      </c>
      <c r="S189" s="29">
        <f t="shared" si="29"/>
        <v>341</v>
      </c>
      <c r="T189" s="24"/>
      <c r="U189" s="24"/>
    </row>
    <row r="190" spans="1:21" ht="12.75">
      <c r="A190" s="26" t="s">
        <v>156</v>
      </c>
      <c r="B190" s="24">
        <v>0</v>
      </c>
      <c r="C190" s="24">
        <v>0</v>
      </c>
      <c r="D190" s="24">
        <v>15</v>
      </c>
      <c r="E190" s="24">
        <v>8</v>
      </c>
      <c r="F190" s="24">
        <v>19</v>
      </c>
      <c r="G190" s="24">
        <v>10</v>
      </c>
      <c r="H190" s="24">
        <v>24</v>
      </c>
      <c r="I190" s="24">
        <v>16</v>
      </c>
      <c r="J190" s="24">
        <v>11</v>
      </c>
      <c r="K190" s="24">
        <v>6</v>
      </c>
      <c r="L190" s="24">
        <v>0</v>
      </c>
      <c r="M190" s="24">
        <v>0</v>
      </c>
      <c r="N190" s="24">
        <v>0</v>
      </c>
      <c r="O190" s="24">
        <v>0</v>
      </c>
      <c r="P190" s="26">
        <v>0</v>
      </c>
      <c r="Q190" s="26">
        <v>0</v>
      </c>
      <c r="R190" s="29">
        <f t="shared" si="28"/>
        <v>69</v>
      </c>
      <c r="S190" s="29">
        <f t="shared" si="29"/>
        <v>40</v>
      </c>
      <c r="T190" s="24"/>
      <c r="U190" s="24"/>
    </row>
    <row r="191" spans="1:21" ht="12.75">
      <c r="A191" s="29" t="s">
        <v>346</v>
      </c>
      <c r="B191" s="25">
        <f>SUM(B178:B190)</f>
        <v>426</v>
      </c>
      <c r="C191" s="25">
        <f aca="true" t="shared" si="34" ref="C191:Q191">SUM(C178:C190)</f>
        <v>319</v>
      </c>
      <c r="D191" s="25">
        <f t="shared" si="34"/>
        <v>392</v>
      </c>
      <c r="E191" s="25">
        <f t="shared" si="34"/>
        <v>271</v>
      </c>
      <c r="F191" s="25">
        <f t="shared" si="34"/>
        <v>1542</v>
      </c>
      <c r="G191" s="25">
        <f t="shared" si="34"/>
        <v>983</v>
      </c>
      <c r="H191" s="25">
        <f t="shared" si="34"/>
        <v>1465</v>
      </c>
      <c r="I191" s="25">
        <f t="shared" si="34"/>
        <v>1030</v>
      </c>
      <c r="J191" s="25">
        <f t="shared" si="34"/>
        <v>33</v>
      </c>
      <c r="K191" s="25">
        <f t="shared" si="34"/>
        <v>23</v>
      </c>
      <c r="L191" s="25">
        <f t="shared" si="34"/>
        <v>0</v>
      </c>
      <c r="M191" s="25">
        <f t="shared" si="34"/>
        <v>0</v>
      </c>
      <c r="N191" s="25">
        <f t="shared" si="34"/>
        <v>53</v>
      </c>
      <c r="O191" s="25">
        <f t="shared" si="34"/>
        <v>44</v>
      </c>
      <c r="P191" s="25">
        <f t="shared" si="34"/>
        <v>84</v>
      </c>
      <c r="Q191" s="25">
        <f t="shared" si="34"/>
        <v>38</v>
      </c>
      <c r="R191" s="29">
        <f t="shared" si="28"/>
        <v>3995</v>
      </c>
      <c r="S191" s="29">
        <f t="shared" si="29"/>
        <v>2708</v>
      </c>
      <c r="T191" s="24"/>
      <c r="U191" s="24"/>
    </row>
    <row r="192" spans="1:21" ht="12.75">
      <c r="A192" s="29" t="s">
        <v>234</v>
      </c>
      <c r="T192" s="24"/>
      <c r="U192" s="24"/>
    </row>
    <row r="193" spans="1:21" ht="12.75">
      <c r="A193" s="26" t="s">
        <v>235</v>
      </c>
      <c r="B193" s="24">
        <v>0</v>
      </c>
      <c r="C193" s="24">
        <v>0</v>
      </c>
      <c r="D193" s="24">
        <v>30</v>
      </c>
      <c r="E193" s="24">
        <v>21</v>
      </c>
      <c r="F193" s="24">
        <v>0</v>
      </c>
      <c r="G193" s="24">
        <v>0</v>
      </c>
      <c r="H193" s="24">
        <v>55</v>
      </c>
      <c r="I193" s="24">
        <v>51</v>
      </c>
      <c r="J193" s="24">
        <v>0</v>
      </c>
      <c r="K193" s="24">
        <v>0</v>
      </c>
      <c r="L193" s="24">
        <v>0</v>
      </c>
      <c r="M193" s="24">
        <v>0</v>
      </c>
      <c r="N193" s="24">
        <v>0</v>
      </c>
      <c r="O193" s="24">
        <v>0</v>
      </c>
      <c r="P193" s="26">
        <v>0</v>
      </c>
      <c r="Q193" s="26">
        <v>0</v>
      </c>
      <c r="R193" s="29">
        <f t="shared" si="28"/>
        <v>85</v>
      </c>
      <c r="S193" s="29">
        <f t="shared" si="29"/>
        <v>72</v>
      </c>
      <c r="T193" s="24"/>
      <c r="U193" s="24"/>
    </row>
    <row r="194" spans="1:21" ht="12.75">
      <c r="A194" s="26" t="s">
        <v>380</v>
      </c>
      <c r="B194" s="24">
        <v>0</v>
      </c>
      <c r="C194" s="24">
        <v>0</v>
      </c>
      <c r="D194" s="24">
        <v>0</v>
      </c>
      <c r="E194" s="24">
        <v>0</v>
      </c>
      <c r="F194" s="24">
        <v>153</v>
      </c>
      <c r="G194" s="24">
        <v>118</v>
      </c>
      <c r="H194" s="24">
        <v>8</v>
      </c>
      <c r="I194" s="24">
        <v>6</v>
      </c>
      <c r="J194" s="24">
        <v>0</v>
      </c>
      <c r="K194" s="24">
        <v>0</v>
      </c>
      <c r="L194" s="24">
        <v>0</v>
      </c>
      <c r="M194" s="24">
        <v>0</v>
      </c>
      <c r="N194" s="24">
        <v>0</v>
      </c>
      <c r="O194" s="24">
        <v>0</v>
      </c>
      <c r="P194" s="26">
        <v>0</v>
      </c>
      <c r="Q194" s="26">
        <v>0</v>
      </c>
      <c r="R194" s="29">
        <f t="shared" si="28"/>
        <v>161</v>
      </c>
      <c r="S194" s="29">
        <f t="shared" si="29"/>
        <v>124</v>
      </c>
      <c r="T194" s="24"/>
      <c r="U194" s="24"/>
    </row>
    <row r="195" spans="1:21" ht="12.75">
      <c r="A195" s="26" t="s">
        <v>186</v>
      </c>
      <c r="B195" s="24">
        <v>0</v>
      </c>
      <c r="C195" s="24">
        <v>0</v>
      </c>
      <c r="D195" s="24">
        <v>0</v>
      </c>
      <c r="E195" s="24">
        <v>0</v>
      </c>
      <c r="F195" s="24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6">
        <v>23</v>
      </c>
      <c r="Q195" s="26">
        <v>10</v>
      </c>
      <c r="R195" s="29">
        <f t="shared" si="28"/>
        <v>23</v>
      </c>
      <c r="S195" s="29">
        <f t="shared" si="29"/>
        <v>10</v>
      </c>
      <c r="T195" s="24"/>
      <c r="U195" s="24"/>
    </row>
    <row r="196" spans="1:21" ht="12.75">
      <c r="A196" s="26" t="s">
        <v>381</v>
      </c>
      <c r="B196" s="24">
        <v>0</v>
      </c>
      <c r="C196" s="24">
        <v>0</v>
      </c>
      <c r="D196" s="24">
        <v>3</v>
      </c>
      <c r="E196" s="24">
        <v>3</v>
      </c>
      <c r="F196" s="24">
        <v>0</v>
      </c>
      <c r="G196" s="24">
        <v>0</v>
      </c>
      <c r="H196" s="24">
        <v>36</v>
      </c>
      <c r="I196" s="24">
        <v>32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6">
        <v>0</v>
      </c>
      <c r="Q196" s="26">
        <v>0</v>
      </c>
      <c r="R196" s="29">
        <f t="shared" si="28"/>
        <v>39</v>
      </c>
      <c r="S196" s="29">
        <f t="shared" si="29"/>
        <v>35</v>
      </c>
      <c r="T196" s="24"/>
      <c r="U196" s="24"/>
    </row>
    <row r="197" spans="1:21" ht="12.75">
      <c r="A197" s="26" t="s">
        <v>131</v>
      </c>
      <c r="B197" s="24">
        <v>0</v>
      </c>
      <c r="C197" s="24">
        <v>0</v>
      </c>
      <c r="D197" s="24">
        <v>4</v>
      </c>
      <c r="E197" s="24">
        <v>0</v>
      </c>
      <c r="F197" s="24">
        <v>122</v>
      </c>
      <c r="G197" s="24">
        <v>73</v>
      </c>
      <c r="H197" s="24">
        <v>200</v>
      </c>
      <c r="I197" s="24">
        <v>132</v>
      </c>
      <c r="J197" s="24">
        <v>21</v>
      </c>
      <c r="K197" s="24">
        <v>16</v>
      </c>
      <c r="L197" s="24">
        <v>0</v>
      </c>
      <c r="M197" s="24">
        <v>0</v>
      </c>
      <c r="N197" s="24">
        <v>1</v>
      </c>
      <c r="O197" s="24">
        <v>0</v>
      </c>
      <c r="P197" s="26">
        <v>0</v>
      </c>
      <c r="Q197" s="26">
        <v>0</v>
      </c>
      <c r="R197" s="29">
        <f t="shared" si="28"/>
        <v>348</v>
      </c>
      <c r="S197" s="29">
        <f t="shared" si="29"/>
        <v>221</v>
      </c>
      <c r="T197" s="24"/>
      <c r="U197" s="24"/>
    </row>
    <row r="198" spans="1:21" ht="12.75">
      <c r="A198" s="26" t="s">
        <v>382</v>
      </c>
      <c r="B198" s="24">
        <v>12</v>
      </c>
      <c r="C198" s="24">
        <v>9</v>
      </c>
      <c r="D198" s="24">
        <v>16</v>
      </c>
      <c r="E198" s="24">
        <v>10</v>
      </c>
      <c r="F198" s="24">
        <v>0</v>
      </c>
      <c r="G198" s="24">
        <v>0</v>
      </c>
      <c r="H198" s="24">
        <v>87</v>
      </c>
      <c r="I198" s="24">
        <v>64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6">
        <v>0</v>
      </c>
      <c r="Q198" s="26">
        <v>0</v>
      </c>
      <c r="R198" s="29">
        <f t="shared" si="28"/>
        <v>115</v>
      </c>
      <c r="S198" s="29">
        <f t="shared" si="29"/>
        <v>83</v>
      </c>
      <c r="T198" s="24"/>
      <c r="U198" s="24"/>
    </row>
    <row r="199" spans="1:21" ht="12.75">
      <c r="A199" s="26" t="s">
        <v>132</v>
      </c>
      <c r="B199" s="24">
        <v>18</v>
      </c>
      <c r="C199" s="24">
        <v>6</v>
      </c>
      <c r="D199" s="24">
        <v>13</v>
      </c>
      <c r="E199" s="24">
        <v>3</v>
      </c>
      <c r="F199" s="24">
        <v>48</v>
      </c>
      <c r="G199" s="24">
        <v>7</v>
      </c>
      <c r="H199" s="24">
        <v>41</v>
      </c>
      <c r="I199" s="24">
        <v>3</v>
      </c>
      <c r="J199" s="24">
        <v>1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6">
        <v>0</v>
      </c>
      <c r="Q199" s="26">
        <v>0</v>
      </c>
      <c r="R199" s="29">
        <f t="shared" si="28"/>
        <v>121</v>
      </c>
      <c r="S199" s="29">
        <f t="shared" si="29"/>
        <v>19</v>
      </c>
      <c r="T199" s="24"/>
      <c r="U199" s="24"/>
    </row>
    <row r="200" spans="1:21" ht="12.75">
      <c r="A200" s="26" t="s">
        <v>237</v>
      </c>
      <c r="B200" s="24">
        <v>24</v>
      </c>
      <c r="C200" s="24">
        <v>7</v>
      </c>
      <c r="D200" s="24">
        <v>1</v>
      </c>
      <c r="E200" s="24">
        <v>1</v>
      </c>
      <c r="F200" s="24">
        <v>206</v>
      </c>
      <c r="G200" s="24">
        <v>105</v>
      </c>
      <c r="H200" s="24">
        <v>191</v>
      </c>
      <c r="I200" s="24">
        <v>109</v>
      </c>
      <c r="J200" s="24">
        <v>35</v>
      </c>
      <c r="K200" s="24">
        <v>8</v>
      </c>
      <c r="L200" s="24">
        <v>0</v>
      </c>
      <c r="M200" s="24">
        <v>0</v>
      </c>
      <c r="N200" s="24">
        <v>0</v>
      </c>
      <c r="O200" s="24">
        <v>0</v>
      </c>
      <c r="P200" s="26">
        <v>0</v>
      </c>
      <c r="Q200" s="26">
        <v>0</v>
      </c>
      <c r="R200" s="29">
        <f t="shared" si="28"/>
        <v>457</v>
      </c>
      <c r="S200" s="29">
        <f t="shared" si="29"/>
        <v>230</v>
      </c>
      <c r="T200" s="24"/>
      <c r="U200" s="24"/>
    </row>
    <row r="201" spans="1:21" ht="12.75">
      <c r="A201" s="26" t="s">
        <v>368</v>
      </c>
      <c r="B201" s="24">
        <v>0</v>
      </c>
      <c r="C201" s="24">
        <v>0</v>
      </c>
      <c r="D201" s="24">
        <v>23</v>
      </c>
      <c r="E201" s="24">
        <v>22</v>
      </c>
      <c r="F201" s="24">
        <v>0</v>
      </c>
      <c r="G201" s="24">
        <v>0</v>
      </c>
      <c r="H201" s="24">
        <v>15</v>
      </c>
      <c r="I201" s="24">
        <v>14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</v>
      </c>
      <c r="P201" s="26">
        <v>0</v>
      </c>
      <c r="Q201" s="26">
        <v>0</v>
      </c>
      <c r="R201" s="29">
        <f t="shared" si="28"/>
        <v>38</v>
      </c>
      <c r="S201" s="29">
        <f t="shared" si="29"/>
        <v>36</v>
      </c>
      <c r="T201" s="24"/>
      <c r="U201" s="24"/>
    </row>
    <row r="202" spans="1:21" ht="12.75">
      <c r="A202" s="26" t="s">
        <v>383</v>
      </c>
      <c r="B202" s="24">
        <v>10</v>
      </c>
      <c r="C202" s="24">
        <v>3</v>
      </c>
      <c r="D202" s="24">
        <v>25</v>
      </c>
      <c r="E202" s="24">
        <v>7</v>
      </c>
      <c r="F202" s="24">
        <v>0</v>
      </c>
      <c r="G202" s="24">
        <v>0</v>
      </c>
      <c r="H202" s="24">
        <v>141</v>
      </c>
      <c r="I202" s="24">
        <v>61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6">
        <v>0</v>
      </c>
      <c r="Q202" s="26">
        <v>0</v>
      </c>
      <c r="R202" s="29">
        <f t="shared" si="28"/>
        <v>176</v>
      </c>
      <c r="S202" s="29">
        <f t="shared" si="29"/>
        <v>71</v>
      </c>
      <c r="T202" s="24"/>
      <c r="U202" s="24"/>
    </row>
    <row r="203" spans="1:21" ht="12.75">
      <c r="A203" s="26" t="s">
        <v>384</v>
      </c>
      <c r="B203" s="24">
        <v>1</v>
      </c>
      <c r="C203" s="24">
        <v>0</v>
      </c>
      <c r="D203" s="24">
        <v>100</v>
      </c>
      <c r="E203" s="24">
        <v>35</v>
      </c>
      <c r="F203" s="24">
        <v>0</v>
      </c>
      <c r="G203" s="24">
        <v>0</v>
      </c>
      <c r="H203" s="24">
        <v>41</v>
      </c>
      <c r="I203" s="24">
        <v>7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0</v>
      </c>
      <c r="P203" s="26">
        <v>0</v>
      </c>
      <c r="Q203" s="26">
        <v>0</v>
      </c>
      <c r="R203" s="29">
        <f t="shared" si="28"/>
        <v>142</v>
      </c>
      <c r="S203" s="29">
        <f t="shared" si="29"/>
        <v>42</v>
      </c>
      <c r="T203" s="24"/>
      <c r="U203" s="24"/>
    </row>
    <row r="204" spans="1:21" ht="12.75">
      <c r="A204" s="29" t="s">
        <v>347</v>
      </c>
      <c r="B204" s="25">
        <f>SUM(B193:B203)</f>
        <v>65</v>
      </c>
      <c r="C204" s="25">
        <f aca="true" t="shared" si="35" ref="C204:Q204">SUM(C193:C203)</f>
        <v>25</v>
      </c>
      <c r="D204" s="25">
        <f t="shared" si="35"/>
        <v>215</v>
      </c>
      <c r="E204" s="25">
        <f t="shared" si="35"/>
        <v>102</v>
      </c>
      <c r="F204" s="25">
        <f t="shared" si="35"/>
        <v>529</v>
      </c>
      <c r="G204" s="25">
        <f t="shared" si="35"/>
        <v>303</v>
      </c>
      <c r="H204" s="25">
        <f t="shared" si="35"/>
        <v>815</v>
      </c>
      <c r="I204" s="25">
        <f t="shared" si="35"/>
        <v>479</v>
      </c>
      <c r="J204" s="25">
        <f t="shared" si="35"/>
        <v>57</v>
      </c>
      <c r="K204" s="25">
        <f t="shared" si="35"/>
        <v>24</v>
      </c>
      <c r="L204" s="25">
        <f t="shared" si="35"/>
        <v>0</v>
      </c>
      <c r="M204" s="25">
        <f t="shared" si="35"/>
        <v>0</v>
      </c>
      <c r="N204" s="25">
        <f t="shared" si="35"/>
        <v>1</v>
      </c>
      <c r="O204" s="25">
        <f t="shared" si="35"/>
        <v>0</v>
      </c>
      <c r="P204" s="25">
        <f t="shared" si="35"/>
        <v>23</v>
      </c>
      <c r="Q204" s="25">
        <f t="shared" si="35"/>
        <v>10</v>
      </c>
      <c r="R204" s="29">
        <f t="shared" si="28"/>
        <v>1705</v>
      </c>
      <c r="S204" s="29">
        <f t="shared" si="29"/>
        <v>943</v>
      </c>
      <c r="T204" s="24"/>
      <c r="U204" s="24"/>
    </row>
    <row r="205" spans="1:21" ht="12.75">
      <c r="A205" s="26" t="s">
        <v>240</v>
      </c>
      <c r="B205" s="24">
        <v>0</v>
      </c>
      <c r="C205" s="24">
        <v>0</v>
      </c>
      <c r="D205" s="24">
        <v>3</v>
      </c>
      <c r="E205" s="24">
        <v>2</v>
      </c>
      <c r="F205" s="24">
        <v>22</v>
      </c>
      <c r="G205" s="24">
        <v>11</v>
      </c>
      <c r="H205" s="24">
        <v>0</v>
      </c>
      <c r="I205" s="24">
        <v>0</v>
      </c>
      <c r="J205" s="24">
        <v>0</v>
      </c>
      <c r="K205" s="24">
        <v>0</v>
      </c>
      <c r="L205" s="24">
        <v>0</v>
      </c>
      <c r="M205" s="24">
        <v>0</v>
      </c>
      <c r="N205" s="24">
        <v>0</v>
      </c>
      <c r="O205" s="24">
        <v>0</v>
      </c>
      <c r="P205" s="26">
        <v>5</v>
      </c>
      <c r="Q205" s="26">
        <v>1</v>
      </c>
      <c r="R205" s="29">
        <f t="shared" si="28"/>
        <v>30</v>
      </c>
      <c r="S205" s="29">
        <f t="shared" si="29"/>
        <v>14</v>
      </c>
      <c r="T205" s="24"/>
      <c r="U205" s="24"/>
    </row>
    <row r="206" spans="1:21" ht="12.75">
      <c r="A206" s="26" t="s">
        <v>242</v>
      </c>
      <c r="B206" s="24">
        <v>92</v>
      </c>
      <c r="C206" s="24">
        <v>73</v>
      </c>
      <c r="D206" s="24">
        <v>132</v>
      </c>
      <c r="E206" s="24">
        <v>89</v>
      </c>
      <c r="F206" s="24">
        <v>0</v>
      </c>
      <c r="G206" s="24">
        <v>0</v>
      </c>
      <c r="H206" s="24">
        <v>214</v>
      </c>
      <c r="I206" s="24">
        <v>154</v>
      </c>
      <c r="J206" s="24">
        <v>0</v>
      </c>
      <c r="K206" s="24">
        <v>0</v>
      </c>
      <c r="L206" s="24">
        <v>0</v>
      </c>
      <c r="M206" s="24">
        <v>0</v>
      </c>
      <c r="N206" s="24">
        <v>0</v>
      </c>
      <c r="O206" s="24">
        <v>0</v>
      </c>
      <c r="P206" s="26">
        <v>0</v>
      </c>
      <c r="Q206" s="26">
        <v>0</v>
      </c>
      <c r="R206" s="29">
        <f t="shared" si="28"/>
        <v>438</v>
      </c>
      <c r="S206" s="29">
        <f t="shared" si="29"/>
        <v>316</v>
      </c>
      <c r="T206" s="24"/>
      <c r="U206" s="24"/>
    </row>
    <row r="207" spans="1:21" ht="12.75">
      <c r="A207" s="29" t="s">
        <v>249</v>
      </c>
      <c r="T207" s="24"/>
      <c r="U207" s="24"/>
    </row>
    <row r="208" spans="1:21" ht="12.75">
      <c r="A208" s="26" t="s">
        <v>385</v>
      </c>
      <c r="B208" s="24">
        <v>0</v>
      </c>
      <c r="C208" s="24">
        <v>0</v>
      </c>
      <c r="D208" s="24">
        <v>0</v>
      </c>
      <c r="E208" s="24">
        <v>0</v>
      </c>
      <c r="F208" s="24">
        <v>42</v>
      </c>
      <c r="G208" s="24">
        <v>19</v>
      </c>
      <c r="H208" s="24">
        <v>60</v>
      </c>
      <c r="I208" s="24">
        <v>11</v>
      </c>
      <c r="J208" s="24">
        <v>0</v>
      </c>
      <c r="K208" s="24">
        <v>0</v>
      </c>
      <c r="L208" s="24">
        <v>0</v>
      </c>
      <c r="M208" s="24">
        <v>0</v>
      </c>
      <c r="N208" s="24">
        <v>0</v>
      </c>
      <c r="O208" s="24">
        <v>0</v>
      </c>
      <c r="P208" s="26">
        <v>0</v>
      </c>
      <c r="Q208" s="26">
        <v>0</v>
      </c>
      <c r="R208" s="29">
        <f aca="true" t="shared" si="36" ref="R208:R247">+B208+D208+F208+H208+J208+L208+N208+P208</f>
        <v>102</v>
      </c>
      <c r="S208" s="29">
        <f aca="true" t="shared" si="37" ref="S208:S247">+C208+E208+G208+I208+K208+M208+O208+Q208</f>
        <v>30</v>
      </c>
      <c r="T208" s="24"/>
      <c r="U208" s="24"/>
    </row>
    <row r="209" spans="1:21" ht="12.75">
      <c r="A209" s="26" t="s">
        <v>251</v>
      </c>
      <c r="B209" s="24">
        <v>0</v>
      </c>
      <c r="C209" s="24">
        <v>0</v>
      </c>
      <c r="D209" s="24">
        <v>0</v>
      </c>
      <c r="E209" s="24">
        <v>0</v>
      </c>
      <c r="F209" s="24">
        <v>0</v>
      </c>
      <c r="G209" s="24">
        <v>0</v>
      </c>
      <c r="H209" s="24">
        <v>55</v>
      </c>
      <c r="I209" s="24">
        <v>16</v>
      </c>
      <c r="J209" s="24">
        <v>3</v>
      </c>
      <c r="K209" s="24">
        <v>2</v>
      </c>
      <c r="L209" s="24">
        <v>0</v>
      </c>
      <c r="M209" s="24">
        <v>0</v>
      </c>
      <c r="N209" s="24">
        <v>0</v>
      </c>
      <c r="O209" s="24">
        <v>0</v>
      </c>
      <c r="P209" s="26">
        <v>0</v>
      </c>
      <c r="Q209" s="26">
        <v>0</v>
      </c>
      <c r="R209" s="29">
        <f t="shared" si="36"/>
        <v>58</v>
      </c>
      <c r="S209" s="29">
        <f t="shared" si="37"/>
        <v>18</v>
      </c>
      <c r="T209" s="24"/>
      <c r="U209" s="24"/>
    </row>
    <row r="210" spans="1:21" ht="12.75">
      <c r="A210" s="29" t="s">
        <v>348</v>
      </c>
      <c r="B210" s="25">
        <f>SUM(B208:B209)</f>
        <v>0</v>
      </c>
      <c r="C210" s="25">
        <f aca="true" t="shared" si="38" ref="C210:Q210">SUM(C208:C209)</f>
        <v>0</v>
      </c>
      <c r="D210" s="25">
        <f t="shared" si="38"/>
        <v>0</v>
      </c>
      <c r="E210" s="25">
        <f t="shared" si="38"/>
        <v>0</v>
      </c>
      <c r="F210" s="25">
        <f t="shared" si="38"/>
        <v>42</v>
      </c>
      <c r="G210" s="25">
        <f t="shared" si="38"/>
        <v>19</v>
      </c>
      <c r="H210" s="25">
        <f t="shared" si="38"/>
        <v>115</v>
      </c>
      <c r="I210" s="25">
        <f t="shared" si="38"/>
        <v>27</v>
      </c>
      <c r="J210" s="25">
        <f t="shared" si="38"/>
        <v>3</v>
      </c>
      <c r="K210" s="25">
        <f t="shared" si="38"/>
        <v>2</v>
      </c>
      <c r="L210" s="25">
        <f t="shared" si="38"/>
        <v>0</v>
      </c>
      <c r="M210" s="25">
        <f t="shared" si="38"/>
        <v>0</v>
      </c>
      <c r="N210" s="25">
        <f t="shared" si="38"/>
        <v>0</v>
      </c>
      <c r="O210" s="25">
        <f t="shared" si="38"/>
        <v>0</v>
      </c>
      <c r="P210" s="25">
        <f t="shared" si="38"/>
        <v>0</v>
      </c>
      <c r="Q210" s="25">
        <f t="shared" si="38"/>
        <v>0</v>
      </c>
      <c r="R210" s="29">
        <f t="shared" si="36"/>
        <v>160</v>
      </c>
      <c r="S210" s="29">
        <f t="shared" si="37"/>
        <v>48</v>
      </c>
      <c r="T210" s="24"/>
      <c r="U210" s="24"/>
    </row>
    <row r="211" spans="1:21" ht="12.75">
      <c r="A211" s="29" t="s">
        <v>349</v>
      </c>
      <c r="B211" s="25">
        <f>+B32+B37+B47+B65+B66+B67+B77+B83+B89+B93+B98+B99+B100+B101+B112+B113+B120+B132+B139+B147+B159+B160+B169+B176+B191+B204+B205+B206+B210</f>
        <v>2797</v>
      </c>
      <c r="C211" s="25">
        <f aca="true" t="shared" si="39" ref="C211:Q211">+C32+C37+C47+C65+C66+C67+C77+C83+C89+C93+C98+C99+C100+C101+C112+C113+C120+C132+C139+C147+C159+C160+C169+C176+C191+C204+C205+C206+C210</f>
        <v>2010</v>
      </c>
      <c r="D211" s="25">
        <f t="shared" si="39"/>
        <v>4099</v>
      </c>
      <c r="E211" s="25">
        <f t="shared" si="39"/>
        <v>2425</v>
      </c>
      <c r="F211" s="25">
        <f t="shared" si="39"/>
        <v>13180</v>
      </c>
      <c r="G211" s="25">
        <f t="shared" si="39"/>
        <v>7815</v>
      </c>
      <c r="H211" s="25">
        <f t="shared" si="39"/>
        <v>16384</v>
      </c>
      <c r="I211" s="25">
        <f t="shared" si="39"/>
        <v>10015</v>
      </c>
      <c r="J211" s="25">
        <f t="shared" si="39"/>
        <v>564</v>
      </c>
      <c r="K211" s="25">
        <f t="shared" si="39"/>
        <v>305</v>
      </c>
      <c r="L211" s="25">
        <f t="shared" si="39"/>
        <v>124</v>
      </c>
      <c r="M211" s="25">
        <f t="shared" si="39"/>
        <v>80</v>
      </c>
      <c r="N211" s="25">
        <f t="shared" si="39"/>
        <v>145</v>
      </c>
      <c r="O211" s="25">
        <f t="shared" si="39"/>
        <v>99</v>
      </c>
      <c r="P211" s="25">
        <f t="shared" si="39"/>
        <v>851</v>
      </c>
      <c r="Q211" s="25">
        <f t="shared" si="39"/>
        <v>394</v>
      </c>
      <c r="R211" s="29">
        <f t="shared" si="36"/>
        <v>38144</v>
      </c>
      <c r="S211" s="29">
        <f t="shared" si="37"/>
        <v>23143</v>
      </c>
      <c r="T211" s="24"/>
      <c r="U211" s="24"/>
    </row>
    <row r="212" spans="1:21" ht="12.75">
      <c r="A212" s="29" t="s">
        <v>350</v>
      </c>
      <c r="T212" s="24"/>
      <c r="U212" s="24"/>
    </row>
    <row r="213" spans="1:21" ht="12.75">
      <c r="A213" s="26" t="s">
        <v>253</v>
      </c>
      <c r="B213" s="24">
        <v>0</v>
      </c>
      <c r="C213" s="24">
        <v>0</v>
      </c>
      <c r="D213" s="24">
        <v>21</v>
      </c>
      <c r="E213" s="24">
        <v>11</v>
      </c>
      <c r="F213" s="24">
        <v>0</v>
      </c>
      <c r="G213" s="24">
        <v>0</v>
      </c>
      <c r="H213" s="24">
        <v>7</v>
      </c>
      <c r="I213" s="24">
        <v>3</v>
      </c>
      <c r="J213" s="24">
        <v>4</v>
      </c>
      <c r="K213" s="24">
        <v>0</v>
      </c>
      <c r="L213" s="24">
        <v>0</v>
      </c>
      <c r="M213" s="24">
        <v>0</v>
      </c>
      <c r="N213" s="24">
        <v>0</v>
      </c>
      <c r="O213" s="24">
        <v>0</v>
      </c>
      <c r="P213" s="26">
        <v>0</v>
      </c>
      <c r="Q213" s="26">
        <v>0</v>
      </c>
      <c r="R213" s="29">
        <f t="shared" si="36"/>
        <v>32</v>
      </c>
      <c r="S213" s="29">
        <f t="shared" si="37"/>
        <v>14</v>
      </c>
      <c r="T213" s="24"/>
      <c r="U213" s="24"/>
    </row>
    <row r="214" spans="1:21" ht="12.75">
      <c r="A214" s="26" t="s">
        <v>255</v>
      </c>
      <c r="B214" s="24">
        <v>0</v>
      </c>
      <c r="C214" s="24">
        <v>0</v>
      </c>
      <c r="D214" s="24">
        <v>0</v>
      </c>
      <c r="E214" s="24">
        <v>0</v>
      </c>
      <c r="F214" s="24">
        <v>0</v>
      </c>
      <c r="G214" s="24">
        <v>0</v>
      </c>
      <c r="H214" s="24">
        <v>1</v>
      </c>
      <c r="I214" s="24">
        <v>1</v>
      </c>
      <c r="J214" s="24">
        <v>0</v>
      </c>
      <c r="K214" s="24">
        <v>0</v>
      </c>
      <c r="L214" s="24">
        <v>0</v>
      </c>
      <c r="M214" s="24">
        <v>0</v>
      </c>
      <c r="N214" s="24">
        <v>0</v>
      </c>
      <c r="O214" s="24">
        <v>0</v>
      </c>
      <c r="P214" s="26">
        <v>0</v>
      </c>
      <c r="Q214" s="26">
        <v>0</v>
      </c>
      <c r="R214" s="29">
        <f t="shared" si="36"/>
        <v>1</v>
      </c>
      <c r="S214" s="29">
        <f t="shared" si="37"/>
        <v>1</v>
      </c>
      <c r="T214" s="24"/>
      <c r="U214" s="24"/>
    </row>
    <row r="215" spans="1:21" ht="12.75">
      <c r="A215" s="26" t="s">
        <v>257</v>
      </c>
      <c r="B215" s="24">
        <v>10</v>
      </c>
      <c r="C215" s="24">
        <v>10</v>
      </c>
      <c r="D215" s="24">
        <v>64</v>
      </c>
      <c r="E215" s="24">
        <v>59</v>
      </c>
      <c r="F215" s="24">
        <v>0</v>
      </c>
      <c r="G215" s="24">
        <v>0</v>
      </c>
      <c r="H215" s="24">
        <v>75</v>
      </c>
      <c r="I215" s="24">
        <v>70</v>
      </c>
      <c r="J215" s="24">
        <v>0</v>
      </c>
      <c r="K215" s="24">
        <v>0</v>
      </c>
      <c r="L215" s="24">
        <v>0</v>
      </c>
      <c r="M215" s="24">
        <v>0</v>
      </c>
      <c r="N215" s="24">
        <v>0</v>
      </c>
      <c r="O215" s="24">
        <v>0</v>
      </c>
      <c r="P215" s="26">
        <v>0</v>
      </c>
      <c r="Q215" s="26">
        <v>0</v>
      </c>
      <c r="R215" s="29">
        <f t="shared" si="36"/>
        <v>149</v>
      </c>
      <c r="S215" s="29">
        <f t="shared" si="37"/>
        <v>139</v>
      </c>
      <c r="T215" s="24"/>
      <c r="U215" s="24"/>
    </row>
    <row r="216" spans="1:21" ht="12.75">
      <c r="A216" s="26" t="s">
        <v>386</v>
      </c>
      <c r="B216" s="24">
        <v>0</v>
      </c>
      <c r="C216" s="24">
        <v>0</v>
      </c>
      <c r="D216" s="24">
        <v>19</v>
      </c>
      <c r="E216" s="24">
        <v>15</v>
      </c>
      <c r="F216" s="24">
        <v>0</v>
      </c>
      <c r="G216" s="24">
        <v>0</v>
      </c>
      <c r="H216" s="24">
        <v>4</v>
      </c>
      <c r="I216" s="24">
        <v>2</v>
      </c>
      <c r="J216" s="24">
        <v>0</v>
      </c>
      <c r="K216" s="24">
        <v>0</v>
      </c>
      <c r="L216" s="24">
        <v>0</v>
      </c>
      <c r="M216" s="24">
        <v>0</v>
      </c>
      <c r="N216" s="24">
        <v>0</v>
      </c>
      <c r="O216" s="24">
        <v>0</v>
      </c>
      <c r="P216" s="26">
        <v>0</v>
      </c>
      <c r="Q216" s="26">
        <v>0</v>
      </c>
      <c r="R216" s="29">
        <f t="shared" si="36"/>
        <v>23</v>
      </c>
      <c r="S216" s="29">
        <f t="shared" si="37"/>
        <v>17</v>
      </c>
      <c r="T216" s="24"/>
      <c r="U216" s="24"/>
    </row>
    <row r="217" spans="1:21" ht="12.75">
      <c r="A217" s="26" t="s">
        <v>259</v>
      </c>
      <c r="B217" s="24">
        <v>0</v>
      </c>
      <c r="C217" s="24">
        <v>0</v>
      </c>
      <c r="D217" s="24">
        <v>2</v>
      </c>
      <c r="E217" s="24">
        <v>2</v>
      </c>
      <c r="F217" s="24">
        <v>0</v>
      </c>
      <c r="G217" s="24">
        <v>0</v>
      </c>
      <c r="H217" s="24">
        <v>0</v>
      </c>
      <c r="I217" s="24">
        <v>0</v>
      </c>
      <c r="J217" s="24">
        <v>0</v>
      </c>
      <c r="K217" s="24">
        <v>0</v>
      </c>
      <c r="L217" s="24">
        <v>0</v>
      </c>
      <c r="M217" s="24">
        <v>0</v>
      </c>
      <c r="N217" s="24">
        <v>0</v>
      </c>
      <c r="O217" s="24">
        <v>0</v>
      </c>
      <c r="P217" s="26">
        <v>0</v>
      </c>
      <c r="Q217" s="26">
        <v>0</v>
      </c>
      <c r="R217" s="29">
        <f t="shared" si="36"/>
        <v>2</v>
      </c>
      <c r="S217" s="29">
        <f t="shared" si="37"/>
        <v>2</v>
      </c>
      <c r="T217" s="24"/>
      <c r="U217" s="24"/>
    </row>
    <row r="218" spans="1:21" ht="12.75">
      <c r="A218" s="26" t="s">
        <v>261</v>
      </c>
      <c r="B218" s="24">
        <v>0</v>
      </c>
      <c r="C218" s="24">
        <v>0</v>
      </c>
      <c r="D218" s="24">
        <v>0</v>
      </c>
      <c r="E218" s="24">
        <v>0</v>
      </c>
      <c r="F218" s="24">
        <v>19</v>
      </c>
      <c r="G218" s="24">
        <v>12</v>
      </c>
      <c r="H218" s="24">
        <v>3</v>
      </c>
      <c r="I218" s="24">
        <v>3</v>
      </c>
      <c r="J218" s="24">
        <v>1</v>
      </c>
      <c r="K218" s="24">
        <v>1</v>
      </c>
      <c r="L218" s="24">
        <v>0</v>
      </c>
      <c r="M218" s="24">
        <v>0</v>
      </c>
      <c r="N218" s="24">
        <v>0</v>
      </c>
      <c r="O218" s="24">
        <v>0</v>
      </c>
      <c r="P218" s="26">
        <v>0</v>
      </c>
      <c r="Q218" s="26">
        <v>0</v>
      </c>
      <c r="R218" s="29">
        <f t="shared" si="36"/>
        <v>23</v>
      </c>
      <c r="S218" s="29">
        <f t="shared" si="37"/>
        <v>16</v>
      </c>
      <c r="T218" s="24"/>
      <c r="U218" s="24"/>
    </row>
    <row r="219" spans="1:21" ht="12.75">
      <c r="A219" s="26" t="s">
        <v>263</v>
      </c>
      <c r="B219" s="24">
        <v>0</v>
      </c>
      <c r="C219" s="24">
        <v>0</v>
      </c>
      <c r="D219" s="24">
        <v>6</v>
      </c>
      <c r="E219" s="24">
        <v>3</v>
      </c>
      <c r="F219" s="24">
        <v>0</v>
      </c>
      <c r="G219" s="24">
        <v>0</v>
      </c>
      <c r="H219" s="24">
        <v>0</v>
      </c>
      <c r="I219" s="24">
        <v>0</v>
      </c>
      <c r="J219" s="24">
        <v>0</v>
      </c>
      <c r="K219" s="24">
        <v>0</v>
      </c>
      <c r="L219" s="24">
        <v>0</v>
      </c>
      <c r="M219" s="24">
        <v>0</v>
      </c>
      <c r="N219" s="24">
        <v>0</v>
      </c>
      <c r="O219" s="24">
        <v>0</v>
      </c>
      <c r="P219" s="26">
        <v>0</v>
      </c>
      <c r="Q219" s="26">
        <v>0</v>
      </c>
      <c r="R219" s="29">
        <f t="shared" si="36"/>
        <v>6</v>
      </c>
      <c r="S219" s="29">
        <f t="shared" si="37"/>
        <v>3</v>
      </c>
      <c r="T219" s="24"/>
      <c r="U219" s="24"/>
    </row>
    <row r="220" spans="1:21" ht="12.75">
      <c r="A220" s="26" t="s">
        <v>265</v>
      </c>
      <c r="B220" s="24">
        <v>0</v>
      </c>
      <c r="C220" s="24">
        <v>0</v>
      </c>
      <c r="D220" s="24">
        <v>3</v>
      </c>
      <c r="E220" s="24">
        <v>0</v>
      </c>
      <c r="F220" s="24">
        <v>3</v>
      </c>
      <c r="G220" s="24">
        <v>0</v>
      </c>
      <c r="H220" s="24">
        <v>0</v>
      </c>
      <c r="I220" s="24">
        <v>0</v>
      </c>
      <c r="J220" s="24">
        <v>0</v>
      </c>
      <c r="K220" s="24">
        <v>0</v>
      </c>
      <c r="L220" s="24">
        <v>0</v>
      </c>
      <c r="M220" s="24">
        <v>0</v>
      </c>
      <c r="N220" s="24">
        <v>0</v>
      </c>
      <c r="O220" s="24">
        <v>0</v>
      </c>
      <c r="P220" s="26">
        <v>0</v>
      </c>
      <c r="Q220" s="26">
        <v>0</v>
      </c>
      <c r="R220" s="29">
        <f t="shared" si="36"/>
        <v>6</v>
      </c>
      <c r="S220" s="29">
        <f t="shared" si="37"/>
        <v>0</v>
      </c>
      <c r="T220" s="24"/>
      <c r="U220" s="24"/>
    </row>
    <row r="221" spans="1:21" ht="12.75">
      <c r="A221" s="26" t="s">
        <v>267</v>
      </c>
      <c r="B221" s="24">
        <v>0</v>
      </c>
      <c r="C221" s="24">
        <v>0</v>
      </c>
      <c r="D221" s="24">
        <v>5</v>
      </c>
      <c r="E221" s="24">
        <v>5</v>
      </c>
      <c r="F221" s="24">
        <v>12</v>
      </c>
      <c r="G221" s="24">
        <v>5</v>
      </c>
      <c r="H221" s="24">
        <v>5</v>
      </c>
      <c r="I221" s="24">
        <v>5</v>
      </c>
      <c r="J221" s="24">
        <v>0</v>
      </c>
      <c r="K221" s="24">
        <v>0</v>
      </c>
      <c r="L221" s="24">
        <v>0</v>
      </c>
      <c r="M221" s="24">
        <v>0</v>
      </c>
      <c r="N221" s="24">
        <v>0</v>
      </c>
      <c r="O221" s="24">
        <v>0</v>
      </c>
      <c r="P221" s="26">
        <v>0</v>
      </c>
      <c r="Q221" s="26">
        <v>0</v>
      </c>
      <c r="R221" s="29">
        <f t="shared" si="36"/>
        <v>22</v>
      </c>
      <c r="S221" s="29">
        <f t="shared" si="37"/>
        <v>15</v>
      </c>
      <c r="T221" s="24"/>
      <c r="U221" s="24"/>
    </row>
    <row r="222" spans="1:21" ht="12.75">
      <c r="A222" s="26" t="s">
        <v>269</v>
      </c>
      <c r="B222" s="24">
        <v>0</v>
      </c>
      <c r="C222" s="24">
        <v>0</v>
      </c>
      <c r="D222" s="24">
        <v>1</v>
      </c>
      <c r="E222" s="24">
        <v>0</v>
      </c>
      <c r="F222" s="24">
        <v>4</v>
      </c>
      <c r="G222" s="24">
        <v>4</v>
      </c>
      <c r="H222" s="24">
        <v>0</v>
      </c>
      <c r="I222" s="24">
        <v>0</v>
      </c>
      <c r="J222" s="24">
        <v>0</v>
      </c>
      <c r="K222" s="24">
        <v>0</v>
      </c>
      <c r="L222" s="24">
        <v>1</v>
      </c>
      <c r="M222" s="24">
        <v>1</v>
      </c>
      <c r="N222" s="24">
        <v>0</v>
      </c>
      <c r="O222" s="24">
        <v>0</v>
      </c>
      <c r="P222" s="26">
        <v>0</v>
      </c>
      <c r="Q222" s="26">
        <v>0</v>
      </c>
      <c r="R222" s="29">
        <f t="shared" si="36"/>
        <v>6</v>
      </c>
      <c r="S222" s="29">
        <f t="shared" si="37"/>
        <v>5</v>
      </c>
      <c r="T222" s="24"/>
      <c r="U222" s="24"/>
    </row>
    <row r="223" spans="1:21" ht="12.75">
      <c r="A223" s="26" t="s">
        <v>271</v>
      </c>
      <c r="B223" s="24">
        <v>0</v>
      </c>
      <c r="C223" s="24">
        <v>0</v>
      </c>
      <c r="D223" s="24">
        <v>0</v>
      </c>
      <c r="E223" s="24">
        <v>0</v>
      </c>
      <c r="F223" s="24">
        <v>3</v>
      </c>
      <c r="G223" s="24">
        <v>0</v>
      </c>
      <c r="H223" s="24">
        <v>0</v>
      </c>
      <c r="I223" s="24">
        <v>0</v>
      </c>
      <c r="J223" s="24">
        <v>0</v>
      </c>
      <c r="K223" s="24">
        <v>0</v>
      </c>
      <c r="L223" s="24">
        <v>0</v>
      </c>
      <c r="M223" s="24">
        <v>0</v>
      </c>
      <c r="N223" s="24">
        <v>0</v>
      </c>
      <c r="O223" s="24">
        <v>0</v>
      </c>
      <c r="P223" s="26">
        <v>0</v>
      </c>
      <c r="Q223" s="26">
        <v>0</v>
      </c>
      <c r="R223" s="29">
        <f t="shared" si="36"/>
        <v>3</v>
      </c>
      <c r="S223" s="29">
        <f t="shared" si="37"/>
        <v>0</v>
      </c>
      <c r="T223" s="24"/>
      <c r="U223" s="24"/>
    </row>
    <row r="224" spans="1:21" ht="12.75">
      <c r="A224" s="29" t="s">
        <v>273</v>
      </c>
      <c r="T224" s="24"/>
      <c r="U224" s="24"/>
    </row>
    <row r="225" spans="1:21" ht="12.75">
      <c r="A225" s="26" t="s">
        <v>148</v>
      </c>
      <c r="B225" s="24">
        <v>0</v>
      </c>
      <c r="C225" s="24">
        <v>0</v>
      </c>
      <c r="D225" s="24">
        <v>0</v>
      </c>
      <c r="E225" s="24">
        <v>0</v>
      </c>
      <c r="F225" s="24">
        <v>361</v>
      </c>
      <c r="G225" s="24">
        <v>289</v>
      </c>
      <c r="H225" s="24">
        <v>229</v>
      </c>
      <c r="I225" s="24">
        <v>174</v>
      </c>
      <c r="J225" s="24">
        <v>32</v>
      </c>
      <c r="K225" s="24">
        <v>28</v>
      </c>
      <c r="L225" s="24">
        <v>0</v>
      </c>
      <c r="M225" s="24">
        <v>0</v>
      </c>
      <c r="N225" s="24">
        <v>0</v>
      </c>
      <c r="O225" s="24">
        <v>0</v>
      </c>
      <c r="P225" s="26">
        <v>1</v>
      </c>
      <c r="Q225" s="26">
        <v>1</v>
      </c>
      <c r="R225" s="29">
        <f t="shared" si="36"/>
        <v>623</v>
      </c>
      <c r="S225" s="29">
        <f t="shared" si="37"/>
        <v>492</v>
      </c>
      <c r="T225" s="24"/>
      <c r="U225" s="24"/>
    </row>
    <row r="226" spans="1:21" ht="12.75">
      <c r="A226" s="26" t="s">
        <v>274</v>
      </c>
      <c r="B226" s="24">
        <v>0</v>
      </c>
      <c r="C226" s="24">
        <v>0</v>
      </c>
      <c r="D226" s="24">
        <v>0</v>
      </c>
      <c r="E226" s="24">
        <v>0</v>
      </c>
      <c r="F226" s="24">
        <v>15</v>
      </c>
      <c r="G226" s="24">
        <v>7</v>
      </c>
      <c r="H226" s="24">
        <v>0</v>
      </c>
      <c r="I226" s="24">
        <v>0</v>
      </c>
      <c r="J226" s="24">
        <v>0</v>
      </c>
      <c r="K226" s="24">
        <v>0</v>
      </c>
      <c r="L226" s="24">
        <v>0</v>
      </c>
      <c r="M226" s="24">
        <v>0</v>
      </c>
      <c r="N226" s="24">
        <v>0</v>
      </c>
      <c r="O226" s="24">
        <v>0</v>
      </c>
      <c r="P226" s="26">
        <v>3</v>
      </c>
      <c r="Q226" s="26">
        <v>0</v>
      </c>
      <c r="R226" s="29">
        <f t="shared" si="36"/>
        <v>18</v>
      </c>
      <c r="S226" s="29">
        <f t="shared" si="37"/>
        <v>7</v>
      </c>
      <c r="T226" s="24"/>
      <c r="U226" s="24"/>
    </row>
    <row r="227" spans="1:21" ht="12.75">
      <c r="A227" s="26" t="s">
        <v>182</v>
      </c>
      <c r="B227" s="24">
        <v>0</v>
      </c>
      <c r="C227" s="24">
        <v>0</v>
      </c>
      <c r="D227" s="24">
        <v>0</v>
      </c>
      <c r="E227" s="24">
        <v>0</v>
      </c>
      <c r="F227" s="24">
        <v>0</v>
      </c>
      <c r="G227" s="24">
        <v>0</v>
      </c>
      <c r="H227" s="24">
        <v>21</v>
      </c>
      <c r="I227" s="24">
        <v>16</v>
      </c>
      <c r="J227" s="24">
        <v>0</v>
      </c>
      <c r="K227" s="24">
        <v>0</v>
      </c>
      <c r="L227" s="24">
        <v>0</v>
      </c>
      <c r="M227" s="24">
        <v>0</v>
      </c>
      <c r="N227" s="24">
        <v>0</v>
      </c>
      <c r="O227" s="24">
        <v>0</v>
      </c>
      <c r="P227" s="26">
        <v>0</v>
      </c>
      <c r="Q227" s="26">
        <v>0</v>
      </c>
      <c r="R227" s="29">
        <f t="shared" si="36"/>
        <v>21</v>
      </c>
      <c r="S227" s="29">
        <f t="shared" si="37"/>
        <v>16</v>
      </c>
      <c r="T227" s="24"/>
      <c r="U227" s="24"/>
    </row>
    <row r="228" spans="1:21" ht="12.75">
      <c r="A228" s="29" t="s">
        <v>351</v>
      </c>
      <c r="B228" s="25">
        <f aca="true" t="shared" si="40" ref="B228:Q228">SUM(B225:B227)</f>
        <v>0</v>
      </c>
      <c r="C228" s="25">
        <f t="shared" si="40"/>
        <v>0</v>
      </c>
      <c r="D228" s="25">
        <f t="shared" si="40"/>
        <v>0</v>
      </c>
      <c r="E228" s="25">
        <f t="shared" si="40"/>
        <v>0</v>
      </c>
      <c r="F228" s="25">
        <f t="shared" si="40"/>
        <v>376</v>
      </c>
      <c r="G228" s="25">
        <f t="shared" si="40"/>
        <v>296</v>
      </c>
      <c r="H228" s="25">
        <f t="shared" si="40"/>
        <v>250</v>
      </c>
      <c r="I228" s="25">
        <f t="shared" si="40"/>
        <v>190</v>
      </c>
      <c r="J228" s="25">
        <f t="shared" si="40"/>
        <v>32</v>
      </c>
      <c r="K228" s="25">
        <f t="shared" si="40"/>
        <v>28</v>
      </c>
      <c r="L228" s="25">
        <f t="shared" si="40"/>
        <v>0</v>
      </c>
      <c r="M228" s="25">
        <f t="shared" si="40"/>
        <v>0</v>
      </c>
      <c r="N228" s="25">
        <f t="shared" si="40"/>
        <v>0</v>
      </c>
      <c r="O228" s="25">
        <f t="shared" si="40"/>
        <v>0</v>
      </c>
      <c r="P228" s="25">
        <f t="shared" si="40"/>
        <v>4</v>
      </c>
      <c r="Q228" s="25">
        <f t="shared" si="40"/>
        <v>1</v>
      </c>
      <c r="R228" s="29">
        <f t="shared" si="36"/>
        <v>662</v>
      </c>
      <c r="S228" s="29">
        <f t="shared" si="37"/>
        <v>515</v>
      </c>
      <c r="T228" s="24"/>
      <c r="U228" s="24"/>
    </row>
    <row r="229" spans="1:21" ht="12.75">
      <c r="A229" s="26" t="s">
        <v>275</v>
      </c>
      <c r="B229" s="24">
        <v>22</v>
      </c>
      <c r="C229" s="24">
        <v>18</v>
      </c>
      <c r="D229" s="24">
        <v>51</v>
      </c>
      <c r="E229" s="24">
        <v>39</v>
      </c>
      <c r="F229" s="24">
        <v>0</v>
      </c>
      <c r="G229" s="24">
        <v>0</v>
      </c>
      <c r="H229" s="24">
        <v>64</v>
      </c>
      <c r="I229" s="24">
        <v>54</v>
      </c>
      <c r="J229" s="24">
        <v>0</v>
      </c>
      <c r="K229" s="24">
        <v>0</v>
      </c>
      <c r="L229" s="24">
        <v>0</v>
      </c>
      <c r="M229" s="24">
        <v>0</v>
      </c>
      <c r="N229" s="24">
        <v>0</v>
      </c>
      <c r="O229" s="24">
        <v>0</v>
      </c>
      <c r="P229" s="26">
        <v>0</v>
      </c>
      <c r="Q229" s="26">
        <v>0</v>
      </c>
      <c r="R229" s="29">
        <f t="shared" si="36"/>
        <v>137</v>
      </c>
      <c r="S229" s="29">
        <f t="shared" si="37"/>
        <v>111</v>
      </c>
      <c r="T229" s="24"/>
      <c r="U229" s="24"/>
    </row>
    <row r="230" spans="1:21" ht="12.75">
      <c r="A230" s="26" t="s">
        <v>277</v>
      </c>
      <c r="B230" s="24">
        <v>0</v>
      </c>
      <c r="C230" s="24">
        <v>0</v>
      </c>
      <c r="D230" s="24">
        <v>0</v>
      </c>
      <c r="E230" s="24">
        <v>0</v>
      </c>
      <c r="F230" s="24">
        <v>0</v>
      </c>
      <c r="G230" s="24">
        <v>0</v>
      </c>
      <c r="H230" s="24">
        <v>4</v>
      </c>
      <c r="I230" s="24">
        <v>4</v>
      </c>
      <c r="J230" s="24">
        <v>0</v>
      </c>
      <c r="K230" s="24">
        <v>0</v>
      </c>
      <c r="L230" s="24">
        <v>0</v>
      </c>
      <c r="M230" s="24">
        <v>0</v>
      </c>
      <c r="N230" s="24">
        <v>0</v>
      </c>
      <c r="O230" s="24">
        <v>0</v>
      </c>
      <c r="P230" s="26">
        <v>0</v>
      </c>
      <c r="Q230" s="26">
        <v>0</v>
      </c>
      <c r="R230" s="29">
        <f t="shared" si="36"/>
        <v>4</v>
      </c>
      <c r="S230" s="29">
        <f t="shared" si="37"/>
        <v>4</v>
      </c>
      <c r="T230" s="24"/>
      <c r="U230" s="24"/>
    </row>
    <row r="231" spans="1:21" ht="12.75">
      <c r="A231" s="26" t="s">
        <v>279</v>
      </c>
      <c r="B231" s="24">
        <v>0</v>
      </c>
      <c r="C231" s="24">
        <v>0</v>
      </c>
      <c r="D231" s="24">
        <v>1</v>
      </c>
      <c r="E231" s="24">
        <v>1</v>
      </c>
      <c r="F231" s="24">
        <v>0</v>
      </c>
      <c r="G231" s="24">
        <v>0</v>
      </c>
      <c r="H231" s="24">
        <v>0</v>
      </c>
      <c r="I231" s="24">
        <v>0</v>
      </c>
      <c r="J231" s="24">
        <v>0</v>
      </c>
      <c r="K231" s="24">
        <v>0</v>
      </c>
      <c r="L231" s="24">
        <v>9</v>
      </c>
      <c r="M231" s="24">
        <v>6</v>
      </c>
      <c r="N231" s="24">
        <v>0</v>
      </c>
      <c r="O231" s="24">
        <v>0</v>
      </c>
      <c r="P231" s="26">
        <v>0</v>
      </c>
      <c r="Q231" s="26">
        <v>0</v>
      </c>
      <c r="R231" s="29">
        <f t="shared" si="36"/>
        <v>10</v>
      </c>
      <c r="S231" s="29">
        <f t="shared" si="37"/>
        <v>7</v>
      </c>
      <c r="T231" s="24"/>
      <c r="U231" s="24"/>
    </row>
    <row r="232" spans="1:21" ht="12.75">
      <c r="A232" s="29" t="s">
        <v>281</v>
      </c>
      <c r="T232" s="24"/>
      <c r="U232" s="24"/>
    </row>
    <row r="233" spans="1:21" ht="12.75">
      <c r="A233" s="26" t="s">
        <v>148</v>
      </c>
      <c r="B233" s="24">
        <v>0</v>
      </c>
      <c r="C233" s="24">
        <v>0</v>
      </c>
      <c r="D233" s="24">
        <v>0</v>
      </c>
      <c r="E233" s="24">
        <v>0</v>
      </c>
      <c r="F233" s="24">
        <v>405</v>
      </c>
      <c r="G233" s="24">
        <v>319</v>
      </c>
      <c r="H233" s="24">
        <v>347</v>
      </c>
      <c r="I233" s="24">
        <v>248</v>
      </c>
      <c r="J233" s="24">
        <v>0</v>
      </c>
      <c r="K233" s="24">
        <v>0</v>
      </c>
      <c r="L233" s="24">
        <v>0</v>
      </c>
      <c r="M233" s="24">
        <v>0</v>
      </c>
      <c r="N233" s="24">
        <v>0</v>
      </c>
      <c r="O233" s="24">
        <v>0</v>
      </c>
      <c r="P233" s="26">
        <v>7</v>
      </c>
      <c r="Q233" s="26">
        <v>3</v>
      </c>
      <c r="R233" s="29">
        <f t="shared" si="36"/>
        <v>759</v>
      </c>
      <c r="S233" s="29">
        <f t="shared" si="37"/>
        <v>570</v>
      </c>
      <c r="T233" s="24"/>
      <c r="U233" s="24"/>
    </row>
    <row r="234" spans="1:21" ht="12.75">
      <c r="A234" s="26" t="s">
        <v>274</v>
      </c>
      <c r="B234" s="24">
        <v>0</v>
      </c>
      <c r="C234" s="24">
        <v>0</v>
      </c>
      <c r="D234" s="24">
        <v>0</v>
      </c>
      <c r="E234" s="24">
        <v>0</v>
      </c>
      <c r="F234" s="24">
        <v>12</v>
      </c>
      <c r="G234" s="24">
        <v>7</v>
      </c>
      <c r="H234" s="24">
        <v>0</v>
      </c>
      <c r="I234" s="24">
        <v>0</v>
      </c>
      <c r="J234" s="24">
        <v>5</v>
      </c>
      <c r="K234" s="24">
        <v>1</v>
      </c>
      <c r="L234" s="24">
        <v>6</v>
      </c>
      <c r="M234" s="24">
        <v>0</v>
      </c>
      <c r="N234" s="24">
        <v>0</v>
      </c>
      <c r="O234" s="24">
        <v>0</v>
      </c>
      <c r="P234" s="26">
        <v>7</v>
      </c>
      <c r="Q234" s="26">
        <v>1</v>
      </c>
      <c r="R234" s="29">
        <f t="shared" si="36"/>
        <v>30</v>
      </c>
      <c r="S234" s="29">
        <f t="shared" si="37"/>
        <v>9</v>
      </c>
      <c r="T234" s="24"/>
      <c r="U234" s="24"/>
    </row>
    <row r="235" spans="1:21" ht="12.75">
      <c r="A235" s="26" t="s">
        <v>282</v>
      </c>
      <c r="B235" s="24">
        <v>0</v>
      </c>
      <c r="C235" s="24">
        <v>0</v>
      </c>
      <c r="D235" s="24">
        <v>0</v>
      </c>
      <c r="E235" s="24">
        <v>0</v>
      </c>
      <c r="F235" s="24">
        <v>66</v>
      </c>
      <c r="G235" s="24">
        <v>8</v>
      </c>
      <c r="H235" s="24">
        <v>63</v>
      </c>
      <c r="I235" s="24">
        <v>11</v>
      </c>
      <c r="J235" s="24">
        <v>1</v>
      </c>
      <c r="K235" s="24">
        <v>0</v>
      </c>
      <c r="L235" s="24">
        <v>0</v>
      </c>
      <c r="M235" s="24">
        <v>0</v>
      </c>
      <c r="N235" s="24">
        <v>0</v>
      </c>
      <c r="O235" s="24">
        <v>0</v>
      </c>
      <c r="P235" s="26">
        <v>8</v>
      </c>
      <c r="Q235" s="26">
        <v>1</v>
      </c>
      <c r="R235" s="29">
        <f t="shared" si="36"/>
        <v>138</v>
      </c>
      <c r="S235" s="29">
        <f t="shared" si="37"/>
        <v>20</v>
      </c>
      <c r="T235" s="24"/>
      <c r="U235" s="24"/>
    </row>
    <row r="236" spans="1:21" ht="12.75">
      <c r="A236" s="26" t="s">
        <v>283</v>
      </c>
      <c r="B236" s="24">
        <v>0</v>
      </c>
      <c r="C236" s="24">
        <v>0</v>
      </c>
      <c r="D236" s="24">
        <v>0</v>
      </c>
      <c r="E236" s="24">
        <v>0</v>
      </c>
      <c r="F236" s="24">
        <v>194</v>
      </c>
      <c r="G236" s="24">
        <v>110</v>
      </c>
      <c r="H236" s="24">
        <v>0</v>
      </c>
      <c r="I236" s="24">
        <v>0</v>
      </c>
      <c r="J236" s="24">
        <v>0</v>
      </c>
      <c r="K236" s="24">
        <v>0</v>
      </c>
      <c r="L236" s="24">
        <v>3</v>
      </c>
      <c r="M236" s="24">
        <v>2</v>
      </c>
      <c r="N236" s="24">
        <v>0</v>
      </c>
      <c r="O236" s="24">
        <v>0</v>
      </c>
      <c r="P236" s="26">
        <v>0</v>
      </c>
      <c r="Q236" s="26">
        <v>0</v>
      </c>
      <c r="R236" s="29">
        <f t="shared" si="36"/>
        <v>197</v>
      </c>
      <c r="S236" s="29">
        <f t="shared" si="37"/>
        <v>112</v>
      </c>
      <c r="T236" s="24"/>
      <c r="U236" s="24"/>
    </row>
    <row r="237" spans="1:21" ht="12.75">
      <c r="A237" s="26" t="s">
        <v>352</v>
      </c>
      <c r="B237" s="24">
        <v>0</v>
      </c>
      <c r="C237" s="24">
        <v>0</v>
      </c>
      <c r="D237" s="24">
        <v>2</v>
      </c>
      <c r="E237" s="24">
        <v>1</v>
      </c>
      <c r="F237" s="24">
        <v>0</v>
      </c>
      <c r="G237" s="24">
        <v>0</v>
      </c>
      <c r="H237" s="24">
        <v>59</v>
      </c>
      <c r="I237" s="24">
        <v>50</v>
      </c>
      <c r="J237" s="24">
        <v>0</v>
      </c>
      <c r="K237" s="24">
        <v>0</v>
      </c>
      <c r="L237" s="24">
        <v>0</v>
      </c>
      <c r="M237" s="24">
        <v>0</v>
      </c>
      <c r="N237" s="24">
        <v>0</v>
      </c>
      <c r="O237" s="24">
        <v>0</v>
      </c>
      <c r="P237" s="26">
        <v>0</v>
      </c>
      <c r="Q237" s="26">
        <v>0</v>
      </c>
      <c r="R237" s="29">
        <f t="shared" si="36"/>
        <v>61</v>
      </c>
      <c r="S237" s="29">
        <f t="shared" si="37"/>
        <v>51</v>
      </c>
      <c r="T237" s="24"/>
      <c r="U237" s="24"/>
    </row>
    <row r="238" spans="1:21" ht="12.75">
      <c r="A238" s="29" t="s">
        <v>353</v>
      </c>
      <c r="B238" s="25">
        <f>SUM(B233:B237)</f>
        <v>0</v>
      </c>
      <c r="C238" s="25">
        <f aca="true" t="shared" si="41" ref="C238:Q238">SUM(C233:C237)</f>
        <v>0</v>
      </c>
      <c r="D238" s="25">
        <f t="shared" si="41"/>
        <v>2</v>
      </c>
      <c r="E238" s="25">
        <f t="shared" si="41"/>
        <v>1</v>
      </c>
      <c r="F238" s="25">
        <f t="shared" si="41"/>
        <v>677</v>
      </c>
      <c r="G238" s="25">
        <f t="shared" si="41"/>
        <v>444</v>
      </c>
      <c r="H238" s="25">
        <f t="shared" si="41"/>
        <v>469</v>
      </c>
      <c r="I238" s="25">
        <f t="shared" si="41"/>
        <v>309</v>
      </c>
      <c r="J238" s="25">
        <f t="shared" si="41"/>
        <v>6</v>
      </c>
      <c r="K238" s="25">
        <f t="shared" si="41"/>
        <v>1</v>
      </c>
      <c r="L238" s="25">
        <f t="shared" si="41"/>
        <v>9</v>
      </c>
      <c r="M238" s="25">
        <f t="shared" si="41"/>
        <v>2</v>
      </c>
      <c r="N238" s="25">
        <f t="shared" si="41"/>
        <v>0</v>
      </c>
      <c r="O238" s="25">
        <f t="shared" si="41"/>
        <v>0</v>
      </c>
      <c r="P238" s="25">
        <f t="shared" si="41"/>
        <v>22</v>
      </c>
      <c r="Q238" s="25">
        <f t="shared" si="41"/>
        <v>5</v>
      </c>
      <c r="R238" s="29">
        <f t="shared" si="36"/>
        <v>1185</v>
      </c>
      <c r="S238" s="29">
        <f t="shared" si="37"/>
        <v>762</v>
      </c>
      <c r="T238" s="24"/>
      <c r="U238" s="24"/>
    </row>
    <row r="239" spans="1:21" ht="12.75">
      <c r="A239" s="26" t="s">
        <v>285</v>
      </c>
      <c r="B239" s="24">
        <v>0</v>
      </c>
      <c r="C239" s="24">
        <v>0</v>
      </c>
      <c r="D239" s="24">
        <v>3</v>
      </c>
      <c r="E239" s="24">
        <v>2</v>
      </c>
      <c r="F239" s="24">
        <v>0</v>
      </c>
      <c r="G239" s="24">
        <v>0</v>
      </c>
      <c r="H239" s="24">
        <v>1</v>
      </c>
      <c r="I239" s="24">
        <v>1</v>
      </c>
      <c r="J239" s="24">
        <v>0</v>
      </c>
      <c r="K239" s="24">
        <v>0</v>
      </c>
      <c r="L239" s="24">
        <v>0</v>
      </c>
      <c r="M239" s="24">
        <v>0</v>
      </c>
      <c r="N239" s="24">
        <v>0</v>
      </c>
      <c r="O239" s="24">
        <v>0</v>
      </c>
      <c r="P239" s="26">
        <v>0</v>
      </c>
      <c r="Q239" s="26">
        <v>0</v>
      </c>
      <c r="R239" s="29">
        <f t="shared" si="36"/>
        <v>4</v>
      </c>
      <c r="S239" s="29">
        <f t="shared" si="37"/>
        <v>3</v>
      </c>
      <c r="T239" s="24"/>
      <c r="U239" s="24"/>
    </row>
    <row r="240" spans="1:21" ht="12.75">
      <c r="A240" s="26" t="s">
        <v>387</v>
      </c>
      <c r="B240" s="24">
        <v>0</v>
      </c>
      <c r="C240" s="24">
        <v>0</v>
      </c>
      <c r="D240" s="24">
        <v>0</v>
      </c>
      <c r="E240" s="24">
        <v>0</v>
      </c>
      <c r="F240" s="24">
        <v>0</v>
      </c>
      <c r="G240" s="24">
        <v>0</v>
      </c>
      <c r="H240" s="24">
        <v>2</v>
      </c>
      <c r="I240" s="24">
        <v>0</v>
      </c>
      <c r="J240" s="24">
        <v>0</v>
      </c>
      <c r="K240" s="24">
        <v>0</v>
      </c>
      <c r="L240" s="24">
        <v>0</v>
      </c>
      <c r="M240" s="24">
        <v>0</v>
      </c>
      <c r="N240" s="24">
        <v>0</v>
      </c>
      <c r="O240" s="24">
        <v>0</v>
      </c>
      <c r="P240" s="26">
        <v>0</v>
      </c>
      <c r="Q240" s="26">
        <v>0</v>
      </c>
      <c r="R240" s="29">
        <f t="shared" si="36"/>
        <v>2</v>
      </c>
      <c r="S240" s="29">
        <f t="shared" si="37"/>
        <v>0</v>
      </c>
      <c r="T240" s="24"/>
      <c r="U240" s="24"/>
    </row>
    <row r="241" spans="1:21" ht="12.75">
      <c r="A241" s="26" t="s">
        <v>289</v>
      </c>
      <c r="B241" s="24">
        <v>0</v>
      </c>
      <c r="C241" s="24">
        <v>0</v>
      </c>
      <c r="D241" s="24">
        <v>3</v>
      </c>
      <c r="E241" s="24">
        <v>1</v>
      </c>
      <c r="F241" s="24">
        <v>4</v>
      </c>
      <c r="G241" s="24">
        <v>1</v>
      </c>
      <c r="H241" s="24">
        <v>1</v>
      </c>
      <c r="I241" s="24">
        <v>1</v>
      </c>
      <c r="J241" s="24">
        <v>0</v>
      </c>
      <c r="K241" s="24">
        <v>0</v>
      </c>
      <c r="L241" s="24">
        <v>0</v>
      </c>
      <c r="M241" s="24">
        <v>0</v>
      </c>
      <c r="N241" s="24">
        <v>0</v>
      </c>
      <c r="O241" s="24">
        <v>0</v>
      </c>
      <c r="P241" s="26">
        <v>0</v>
      </c>
      <c r="Q241" s="26">
        <v>0</v>
      </c>
      <c r="R241" s="29">
        <f t="shared" si="36"/>
        <v>8</v>
      </c>
      <c r="S241" s="29">
        <f t="shared" si="37"/>
        <v>3</v>
      </c>
      <c r="T241" s="24"/>
      <c r="U241" s="24"/>
    </row>
    <row r="242" spans="1:21" ht="12.75">
      <c r="A242" s="26" t="s">
        <v>291</v>
      </c>
      <c r="B242" s="24">
        <v>0</v>
      </c>
      <c r="C242" s="24">
        <v>0</v>
      </c>
      <c r="D242" s="24">
        <v>2</v>
      </c>
      <c r="E242" s="24">
        <v>1</v>
      </c>
      <c r="F242" s="24">
        <v>0</v>
      </c>
      <c r="G242" s="24">
        <v>0</v>
      </c>
      <c r="H242" s="24">
        <v>0</v>
      </c>
      <c r="I242" s="24">
        <v>0</v>
      </c>
      <c r="J242" s="24">
        <v>0</v>
      </c>
      <c r="K242" s="24">
        <v>0</v>
      </c>
      <c r="L242" s="24">
        <v>0</v>
      </c>
      <c r="M242" s="24">
        <v>0</v>
      </c>
      <c r="N242" s="24">
        <v>0</v>
      </c>
      <c r="O242" s="24">
        <v>0</v>
      </c>
      <c r="P242" s="26">
        <v>0</v>
      </c>
      <c r="Q242" s="26">
        <v>0</v>
      </c>
      <c r="R242" s="29">
        <f t="shared" si="36"/>
        <v>2</v>
      </c>
      <c r="S242" s="29">
        <f t="shared" si="37"/>
        <v>1</v>
      </c>
      <c r="T242" s="24"/>
      <c r="U242" s="24"/>
    </row>
    <row r="243" spans="1:21" ht="12.75">
      <c r="A243" s="26" t="s">
        <v>293</v>
      </c>
      <c r="B243" s="24">
        <v>0</v>
      </c>
      <c r="C243" s="24">
        <v>0</v>
      </c>
      <c r="D243" s="24">
        <v>4</v>
      </c>
      <c r="E243" s="24">
        <v>4</v>
      </c>
      <c r="F243" s="24">
        <v>9</v>
      </c>
      <c r="G243" s="24">
        <v>0</v>
      </c>
      <c r="H243" s="24">
        <v>9</v>
      </c>
      <c r="I243" s="24">
        <v>3</v>
      </c>
      <c r="J243" s="24">
        <v>0</v>
      </c>
      <c r="K243" s="24">
        <v>0</v>
      </c>
      <c r="L243" s="24">
        <v>0</v>
      </c>
      <c r="M243" s="24">
        <v>0</v>
      </c>
      <c r="N243" s="24">
        <v>0</v>
      </c>
      <c r="O243" s="24">
        <v>0</v>
      </c>
      <c r="P243" s="26">
        <v>0</v>
      </c>
      <c r="Q243" s="26">
        <v>0</v>
      </c>
      <c r="R243" s="29">
        <f t="shared" si="36"/>
        <v>22</v>
      </c>
      <c r="S243" s="29">
        <f t="shared" si="37"/>
        <v>7</v>
      </c>
      <c r="T243" s="24"/>
      <c r="U243" s="24"/>
    </row>
    <row r="244" spans="1:21" ht="12.75">
      <c r="A244" s="26" t="s">
        <v>295</v>
      </c>
      <c r="B244" s="24">
        <v>0</v>
      </c>
      <c r="C244" s="24">
        <v>0</v>
      </c>
      <c r="D244" s="24">
        <v>3</v>
      </c>
      <c r="E244" s="24">
        <v>3</v>
      </c>
      <c r="F244" s="24">
        <v>0</v>
      </c>
      <c r="G244" s="24">
        <v>0</v>
      </c>
      <c r="H244" s="24">
        <v>0</v>
      </c>
      <c r="I244" s="24">
        <v>0</v>
      </c>
      <c r="J244" s="24">
        <v>0</v>
      </c>
      <c r="K244" s="24">
        <v>0</v>
      </c>
      <c r="L244" s="24">
        <v>1</v>
      </c>
      <c r="M244" s="24">
        <v>0</v>
      </c>
      <c r="N244" s="24">
        <v>0</v>
      </c>
      <c r="O244" s="24">
        <v>0</v>
      </c>
      <c r="P244" s="26">
        <v>0</v>
      </c>
      <c r="Q244" s="26">
        <v>0</v>
      </c>
      <c r="R244" s="29">
        <f t="shared" si="36"/>
        <v>4</v>
      </c>
      <c r="S244" s="29">
        <f t="shared" si="37"/>
        <v>3</v>
      </c>
      <c r="T244" s="24"/>
      <c r="U244" s="24"/>
    </row>
    <row r="245" spans="1:21" ht="12.75">
      <c r="A245" s="26" t="s">
        <v>297</v>
      </c>
      <c r="B245" s="24">
        <v>0</v>
      </c>
      <c r="C245" s="24">
        <v>0</v>
      </c>
      <c r="D245" s="24">
        <v>19</v>
      </c>
      <c r="E245" s="24">
        <v>13</v>
      </c>
      <c r="F245" s="24">
        <v>0</v>
      </c>
      <c r="G245" s="24">
        <v>0</v>
      </c>
      <c r="H245" s="24">
        <v>9</v>
      </c>
      <c r="I245" s="24">
        <v>8</v>
      </c>
      <c r="J245" s="24">
        <v>0</v>
      </c>
      <c r="K245" s="24">
        <v>0</v>
      </c>
      <c r="L245" s="24">
        <v>0</v>
      </c>
      <c r="M245" s="24">
        <v>0</v>
      </c>
      <c r="N245" s="24">
        <v>0</v>
      </c>
      <c r="O245" s="24">
        <v>0</v>
      </c>
      <c r="P245" s="26">
        <v>0</v>
      </c>
      <c r="Q245" s="26">
        <v>0</v>
      </c>
      <c r="R245" s="29">
        <f t="shared" si="36"/>
        <v>28</v>
      </c>
      <c r="S245" s="29">
        <f t="shared" si="37"/>
        <v>21</v>
      </c>
      <c r="T245" s="24"/>
      <c r="U245" s="24"/>
    </row>
    <row r="246" spans="1:21" ht="12.75">
      <c r="A246" s="26" t="s">
        <v>299</v>
      </c>
      <c r="B246" s="24">
        <v>0</v>
      </c>
      <c r="C246" s="24">
        <v>0</v>
      </c>
      <c r="D246" s="24">
        <v>6</v>
      </c>
      <c r="E246" s="24">
        <v>4</v>
      </c>
      <c r="F246" s="24">
        <v>0</v>
      </c>
      <c r="G246" s="24">
        <v>0</v>
      </c>
      <c r="H246" s="24">
        <v>38</v>
      </c>
      <c r="I246" s="24">
        <v>35</v>
      </c>
      <c r="J246" s="24">
        <v>0</v>
      </c>
      <c r="K246" s="24">
        <v>0</v>
      </c>
      <c r="L246" s="24">
        <v>0</v>
      </c>
      <c r="M246" s="24">
        <v>0</v>
      </c>
      <c r="N246" s="24">
        <v>0</v>
      </c>
      <c r="O246" s="24">
        <v>0</v>
      </c>
      <c r="P246" s="26">
        <v>0</v>
      </c>
      <c r="Q246" s="26">
        <v>0</v>
      </c>
      <c r="R246" s="29">
        <f t="shared" si="36"/>
        <v>44</v>
      </c>
      <c r="S246" s="29">
        <f t="shared" si="37"/>
        <v>39</v>
      </c>
      <c r="T246" s="24"/>
      <c r="U246" s="24"/>
    </row>
    <row r="247" spans="1:21" ht="12.75">
      <c r="A247" s="29" t="s">
        <v>403</v>
      </c>
      <c r="B247" s="25" t="e">
        <f>SUM(B213:B223)+B228+B229+B230+B231+B238+B239+B240+#REF!+B241+B242+B243+B244+B245+B246</f>
        <v>#REF!</v>
      </c>
      <c r="C247" s="25" t="e">
        <f>SUM(C213:C223)+C228+C229+C230+C231+C238+C239+C240+#REF!+C241+C242+C243+C244+C245+C246</f>
        <v>#REF!</v>
      </c>
      <c r="D247" s="25" t="e">
        <f>SUM(D213:D223)+D228+D229+D230+D231+D238+D239+D240+#REF!+D241+D242+D243+D244+D245+D246</f>
        <v>#REF!</v>
      </c>
      <c r="E247" s="25" t="e">
        <f>SUM(E213:E223)+E228+E229+E230+E231+E238+E239+E240+#REF!+E241+E242+E243+E244+E245+E246</f>
        <v>#REF!</v>
      </c>
      <c r="F247" s="25" t="e">
        <f>SUM(F213:F223)+F228+F229+F230+F231+F238+F239+F240+#REF!+F241+F242+F243+F244+F245+F246</f>
        <v>#REF!</v>
      </c>
      <c r="G247" s="25" t="e">
        <f>SUM(G213:G223)+G228+G229+G230+G231+G238+G239+G240+#REF!+G241+G242+G243+G244+G245+G246</f>
        <v>#REF!</v>
      </c>
      <c r="H247" s="25" t="e">
        <f>SUM(H213:H223)+H228+H229+H230+H231+H238+H239+H240+#REF!+H241+H242+H243+H244+H245+H246</f>
        <v>#REF!</v>
      </c>
      <c r="I247" s="25" t="e">
        <f>SUM(I213:I223)+I228+I229+I230+I231+I238+I239+I240+#REF!+I241+I242+I243+I244+I245+I246</f>
        <v>#REF!</v>
      </c>
      <c r="J247" s="25" t="e">
        <f>SUM(J213:J223)+J228+J229+J230+J231+J238+J239+J240+#REF!+J241+J242+J243+J244+J245+J246</f>
        <v>#REF!</v>
      </c>
      <c r="K247" s="25" t="e">
        <f>SUM(K213:K223)+K228+K229+K230+K231+K238+K239+K240+#REF!+K241+K242+K243+K244+K245+K246</f>
        <v>#REF!</v>
      </c>
      <c r="L247" s="25" t="e">
        <f>SUM(L213:L223)+L228+L229+L230+L231+L238+L239+L240+#REF!+L241+L242+L243+L244+L245+L246</f>
        <v>#REF!</v>
      </c>
      <c r="M247" s="25" t="e">
        <f>SUM(M213:M223)+M228+M229+M230+M231+M238+M239+M240+#REF!+M241+M242+M243+M244+M245+M246</f>
        <v>#REF!</v>
      </c>
      <c r="N247" s="25" t="e">
        <f>SUM(N213:N223)+N228+N229+N230+N231+N238+N239+N240+#REF!+N241+N242+N243+N244+N245+N246</f>
        <v>#REF!</v>
      </c>
      <c r="O247" s="25" t="e">
        <f>SUM(O213:O223)+O228+O229+O230+O231+O238+O239+O240+#REF!+O241+O242+O243+O244+O245+O246</f>
        <v>#REF!</v>
      </c>
      <c r="P247" s="25" t="e">
        <f>SUM(P213:P223)+P228+P229+P230+P231+P238+P239+P240+#REF!+P241+P242+P243+P244+P245+P246</f>
        <v>#REF!</v>
      </c>
      <c r="Q247" s="25" t="e">
        <f>SUM(Q213:Q223)+Q228+Q229+Q230+Q231+Q238+Q239+Q240+#REF!+Q241+Q242+Q243+Q244+Q245+Q246</f>
        <v>#REF!</v>
      </c>
      <c r="R247" s="29" t="e">
        <f t="shared" si="36"/>
        <v>#REF!</v>
      </c>
      <c r="S247" s="29" t="e">
        <f t="shared" si="37"/>
        <v>#REF!</v>
      </c>
      <c r="T247" s="24"/>
      <c r="U247" s="24"/>
    </row>
    <row r="248" spans="1:19" s="29" customFormat="1" ht="12.75">
      <c r="A248" s="29" t="s">
        <v>393</v>
      </c>
      <c r="B248" s="25" t="e">
        <f aca="true" t="shared" si="42" ref="B248:Q248">+B22+B211+B247</f>
        <v>#REF!</v>
      </c>
      <c r="C248" s="25" t="e">
        <f t="shared" si="42"/>
        <v>#REF!</v>
      </c>
      <c r="D248" s="25" t="e">
        <f t="shared" si="42"/>
        <v>#REF!</v>
      </c>
      <c r="E248" s="25" t="e">
        <f t="shared" si="42"/>
        <v>#REF!</v>
      </c>
      <c r="F248" s="25" t="e">
        <f t="shared" si="42"/>
        <v>#REF!</v>
      </c>
      <c r="G248" s="25" t="e">
        <f t="shared" si="42"/>
        <v>#REF!</v>
      </c>
      <c r="H248" s="25" t="e">
        <f t="shared" si="42"/>
        <v>#REF!</v>
      </c>
      <c r="I248" s="25" t="e">
        <f t="shared" si="42"/>
        <v>#REF!</v>
      </c>
      <c r="J248" s="25" t="e">
        <f t="shared" si="42"/>
        <v>#REF!</v>
      </c>
      <c r="K248" s="25" t="e">
        <f t="shared" si="42"/>
        <v>#REF!</v>
      </c>
      <c r="L248" s="25" t="e">
        <f t="shared" si="42"/>
        <v>#REF!</v>
      </c>
      <c r="M248" s="25" t="e">
        <f t="shared" si="42"/>
        <v>#REF!</v>
      </c>
      <c r="N248" s="25" t="e">
        <f t="shared" si="42"/>
        <v>#REF!</v>
      </c>
      <c r="O248" s="25" t="e">
        <f t="shared" si="42"/>
        <v>#REF!</v>
      </c>
      <c r="P248" s="25" t="e">
        <f t="shared" si="42"/>
        <v>#REF!</v>
      </c>
      <c r="Q248" s="25" t="e">
        <f t="shared" si="42"/>
        <v>#REF!</v>
      </c>
      <c r="R248" s="29" t="e">
        <f>+B248+D248+F248+H248+J248+L248+N248+P248</f>
        <v>#REF!</v>
      </c>
      <c r="S248" s="29" t="e">
        <f>+C248+E248+G248+I248+K248+M248+O248+Q248</f>
        <v>#REF!</v>
      </c>
    </row>
  </sheetData>
  <sheetProtection/>
  <mergeCells count="12">
    <mergeCell ref="A2:B2"/>
    <mergeCell ref="H3:I3"/>
    <mergeCell ref="J3:K3"/>
    <mergeCell ref="L3:M3"/>
    <mergeCell ref="N3:O3"/>
    <mergeCell ref="A3:A5"/>
    <mergeCell ref="B3:C3"/>
    <mergeCell ref="D3:E3"/>
    <mergeCell ref="F3:G3"/>
    <mergeCell ref="R3:S3"/>
    <mergeCell ref="P3:Q3"/>
    <mergeCell ref="B4:S4"/>
  </mergeCells>
  <printOptions/>
  <pageMargins left="0.75" right="0.75" top="1" bottom="1" header="0.5" footer="0.5"/>
  <pageSetup horizontalDpi="600" verticalDpi="600" orientation="landscape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S265"/>
  <sheetViews>
    <sheetView zoomScalePageLayoutView="0" workbookViewId="0" topLeftCell="A1">
      <selection activeCell="A2" sqref="A2:T266"/>
    </sheetView>
  </sheetViews>
  <sheetFormatPr defaultColWidth="9.140625" defaultRowHeight="12.75"/>
  <cols>
    <col min="1" max="1" width="11.00390625" style="0" customWidth="1"/>
    <col min="2" max="2" width="43.7109375" style="0" customWidth="1"/>
    <col min="3" max="3" width="70.57421875" style="0" bestFit="1" customWidth="1"/>
    <col min="4" max="4" width="16.7109375" style="0" customWidth="1"/>
    <col min="5" max="5" width="14.7109375" style="0" bestFit="1" customWidth="1"/>
    <col min="6" max="6" width="18.28125" style="0" bestFit="1" customWidth="1"/>
    <col min="7" max="7" width="16.140625" style="0" bestFit="1" customWidth="1"/>
    <col min="8" max="8" width="21.7109375" style="0" bestFit="1" customWidth="1"/>
    <col min="9" max="9" width="19.57421875" style="0" bestFit="1" customWidth="1"/>
    <col min="10" max="10" width="19.421875" style="0" bestFit="1" customWidth="1"/>
    <col min="11" max="11" width="17.421875" style="0" bestFit="1" customWidth="1"/>
    <col min="12" max="12" width="18.00390625" style="0" bestFit="1" customWidth="1"/>
    <col min="13" max="13" width="15.8515625" style="0" bestFit="1" customWidth="1"/>
    <col min="14" max="14" width="17.8515625" style="0" bestFit="1" customWidth="1"/>
    <col min="15" max="15" width="15.7109375" style="0" bestFit="1" customWidth="1"/>
    <col min="16" max="16" width="20.140625" style="0" bestFit="1" customWidth="1"/>
    <col min="17" max="17" width="18.140625" style="0" bestFit="1" customWidth="1"/>
    <col min="18" max="18" width="22.140625" style="0" bestFit="1" customWidth="1"/>
    <col min="19" max="19" width="20.00390625" style="0" bestFit="1" customWidth="1"/>
  </cols>
  <sheetData>
    <row r="3" spans="1:19" ht="12.75">
      <c r="A3" s="5"/>
      <c r="B3" s="8"/>
      <c r="C3" s="8"/>
      <c r="D3" s="4" t="s">
        <v>302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11"/>
    </row>
    <row r="4" spans="1:19" ht="12.75">
      <c r="A4" s="4" t="s">
        <v>70</v>
      </c>
      <c r="B4" s="4" t="s">
        <v>71</v>
      </c>
      <c r="C4" s="4" t="s">
        <v>72</v>
      </c>
      <c r="D4" s="5" t="s">
        <v>303</v>
      </c>
      <c r="E4" s="12" t="s">
        <v>304</v>
      </c>
      <c r="F4" s="12" t="s">
        <v>305</v>
      </c>
      <c r="G4" s="12" t="s">
        <v>306</v>
      </c>
      <c r="H4" s="12" t="s">
        <v>307</v>
      </c>
      <c r="I4" s="12" t="s">
        <v>308</v>
      </c>
      <c r="J4" s="12" t="s">
        <v>309</v>
      </c>
      <c r="K4" s="12" t="s">
        <v>310</v>
      </c>
      <c r="L4" s="12" t="s">
        <v>311</v>
      </c>
      <c r="M4" s="12" t="s">
        <v>312</v>
      </c>
      <c r="N4" s="12" t="s">
        <v>313</v>
      </c>
      <c r="O4" s="12" t="s">
        <v>314</v>
      </c>
      <c r="P4" s="12" t="s">
        <v>315</v>
      </c>
      <c r="Q4" s="12" t="s">
        <v>316</v>
      </c>
      <c r="R4" s="12" t="s">
        <v>317</v>
      </c>
      <c r="S4" s="13" t="s">
        <v>318</v>
      </c>
    </row>
    <row r="5" spans="1:19" ht="12.75">
      <c r="A5" s="5" t="s">
        <v>115</v>
      </c>
      <c r="B5" s="5" t="s">
        <v>116</v>
      </c>
      <c r="C5" s="5" t="s">
        <v>117</v>
      </c>
      <c r="D5" s="14">
        <v>0</v>
      </c>
      <c r="E5" s="15">
        <v>0</v>
      </c>
      <c r="F5" s="15">
        <v>24</v>
      </c>
      <c r="G5" s="15">
        <v>11</v>
      </c>
      <c r="H5" s="15">
        <v>65</v>
      </c>
      <c r="I5" s="15">
        <v>27</v>
      </c>
      <c r="J5" s="15">
        <v>0</v>
      </c>
      <c r="K5" s="15">
        <v>0</v>
      </c>
      <c r="L5" s="15">
        <v>11</v>
      </c>
      <c r="M5" s="15">
        <v>4</v>
      </c>
      <c r="N5" s="15">
        <v>3</v>
      </c>
      <c r="O5" s="15">
        <v>3</v>
      </c>
      <c r="P5" s="15">
        <v>0</v>
      </c>
      <c r="Q5" s="15">
        <v>0</v>
      </c>
      <c r="R5" s="15">
        <v>0</v>
      </c>
      <c r="S5" s="16">
        <v>0</v>
      </c>
    </row>
    <row r="6" spans="1:19" ht="12.75">
      <c r="A6" s="6"/>
      <c r="B6" s="6"/>
      <c r="C6" s="7" t="s">
        <v>118</v>
      </c>
      <c r="D6" s="17">
        <v>0</v>
      </c>
      <c r="E6" s="18">
        <v>0</v>
      </c>
      <c r="F6" s="18">
        <v>49</v>
      </c>
      <c r="G6" s="18">
        <v>22</v>
      </c>
      <c r="H6" s="18">
        <v>570</v>
      </c>
      <c r="I6" s="18">
        <v>319</v>
      </c>
      <c r="J6" s="18">
        <v>0</v>
      </c>
      <c r="K6" s="18">
        <v>0</v>
      </c>
      <c r="L6" s="18">
        <v>10</v>
      </c>
      <c r="M6" s="18">
        <v>6</v>
      </c>
      <c r="N6" s="18">
        <v>0</v>
      </c>
      <c r="O6" s="18">
        <v>0</v>
      </c>
      <c r="P6" s="18">
        <v>0</v>
      </c>
      <c r="Q6" s="18">
        <v>0</v>
      </c>
      <c r="R6" s="18">
        <v>0</v>
      </c>
      <c r="S6" s="19">
        <v>0</v>
      </c>
    </row>
    <row r="7" spans="1:19" ht="12.75">
      <c r="A7" s="6"/>
      <c r="B7" s="6"/>
      <c r="C7" s="7" t="s">
        <v>119</v>
      </c>
      <c r="D7" s="17">
        <v>0</v>
      </c>
      <c r="E7" s="18">
        <v>0</v>
      </c>
      <c r="F7" s="18">
        <v>18</v>
      </c>
      <c r="G7" s="18">
        <v>11</v>
      </c>
      <c r="H7" s="18">
        <v>68</v>
      </c>
      <c r="I7" s="18">
        <v>48</v>
      </c>
      <c r="J7" s="18">
        <v>0</v>
      </c>
      <c r="K7" s="18">
        <v>0</v>
      </c>
      <c r="L7" s="18">
        <v>8</v>
      </c>
      <c r="M7" s="18">
        <v>4</v>
      </c>
      <c r="N7" s="18">
        <v>6</v>
      </c>
      <c r="O7" s="18">
        <v>4</v>
      </c>
      <c r="P7" s="18">
        <v>0</v>
      </c>
      <c r="Q7" s="18">
        <v>0</v>
      </c>
      <c r="R7" s="18">
        <v>0</v>
      </c>
      <c r="S7" s="19">
        <v>0</v>
      </c>
    </row>
    <row r="8" spans="1:19" ht="12.75">
      <c r="A8" s="6"/>
      <c r="B8" s="6"/>
      <c r="C8" s="7" t="s">
        <v>120</v>
      </c>
      <c r="D8" s="17">
        <v>0</v>
      </c>
      <c r="E8" s="18">
        <v>0</v>
      </c>
      <c r="F8" s="18">
        <v>0</v>
      </c>
      <c r="G8" s="18">
        <v>0</v>
      </c>
      <c r="H8" s="18">
        <v>225</v>
      </c>
      <c r="I8" s="18">
        <v>118</v>
      </c>
      <c r="J8" s="18">
        <v>0</v>
      </c>
      <c r="K8" s="18">
        <v>0</v>
      </c>
      <c r="L8" s="18">
        <v>1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9">
        <v>0</v>
      </c>
    </row>
    <row r="9" spans="1:19" ht="12.75">
      <c r="A9" s="6"/>
      <c r="B9" s="6"/>
      <c r="C9" s="7" t="s">
        <v>121</v>
      </c>
      <c r="D9" s="17">
        <v>0</v>
      </c>
      <c r="E9" s="18">
        <v>0</v>
      </c>
      <c r="F9" s="18">
        <v>168</v>
      </c>
      <c r="G9" s="18">
        <v>130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9">
        <v>0</v>
      </c>
    </row>
    <row r="10" spans="1:19" ht="12.75">
      <c r="A10" s="6"/>
      <c r="B10" s="6"/>
      <c r="C10" s="7" t="s">
        <v>122</v>
      </c>
      <c r="D10" s="17">
        <v>0</v>
      </c>
      <c r="E10" s="18">
        <v>0</v>
      </c>
      <c r="F10" s="18">
        <v>0</v>
      </c>
      <c r="G10" s="18">
        <v>0</v>
      </c>
      <c r="H10" s="18">
        <v>91</v>
      </c>
      <c r="I10" s="18">
        <v>71</v>
      </c>
      <c r="J10" s="18">
        <v>0</v>
      </c>
      <c r="K10" s="18">
        <v>0</v>
      </c>
      <c r="L10" s="18">
        <v>1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9">
        <v>0</v>
      </c>
    </row>
    <row r="11" spans="1:19" ht="12.75">
      <c r="A11" s="6"/>
      <c r="B11" s="6"/>
      <c r="C11" s="7" t="s">
        <v>123</v>
      </c>
      <c r="D11" s="17">
        <v>0</v>
      </c>
      <c r="E11" s="18">
        <v>0</v>
      </c>
      <c r="F11" s="18">
        <v>2</v>
      </c>
      <c r="G11" s="18">
        <v>2</v>
      </c>
      <c r="H11" s="18">
        <v>224</v>
      </c>
      <c r="I11" s="18">
        <v>144</v>
      </c>
      <c r="J11" s="18">
        <v>0</v>
      </c>
      <c r="K11" s="18">
        <v>0</v>
      </c>
      <c r="L11" s="18">
        <v>15</v>
      </c>
      <c r="M11" s="18">
        <v>7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9">
        <v>0</v>
      </c>
    </row>
    <row r="12" spans="1:19" ht="12.75">
      <c r="A12" s="6"/>
      <c r="B12" s="5" t="s">
        <v>0</v>
      </c>
      <c r="C12" s="8"/>
      <c r="D12" s="14">
        <v>0</v>
      </c>
      <c r="E12" s="15">
        <v>0</v>
      </c>
      <c r="F12" s="15">
        <v>261</v>
      </c>
      <c r="G12" s="15">
        <v>176</v>
      </c>
      <c r="H12" s="15">
        <v>1243</v>
      </c>
      <c r="I12" s="15">
        <v>727</v>
      </c>
      <c r="J12" s="15">
        <v>0</v>
      </c>
      <c r="K12" s="15">
        <v>0</v>
      </c>
      <c r="L12" s="15">
        <v>46</v>
      </c>
      <c r="M12" s="15">
        <v>21</v>
      </c>
      <c r="N12" s="15">
        <v>9</v>
      </c>
      <c r="O12" s="15">
        <v>7</v>
      </c>
      <c r="P12" s="15">
        <v>0</v>
      </c>
      <c r="Q12" s="15">
        <v>0</v>
      </c>
      <c r="R12" s="15">
        <v>0</v>
      </c>
      <c r="S12" s="16">
        <v>0</v>
      </c>
    </row>
    <row r="13" spans="1:19" ht="12.75">
      <c r="A13" s="6"/>
      <c r="B13" s="5" t="s">
        <v>124</v>
      </c>
      <c r="C13" s="5" t="s">
        <v>125</v>
      </c>
      <c r="D13" s="14">
        <v>216</v>
      </c>
      <c r="E13" s="15">
        <v>165</v>
      </c>
      <c r="F13" s="15">
        <v>638</v>
      </c>
      <c r="G13" s="15">
        <v>496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6">
        <v>0</v>
      </c>
    </row>
    <row r="14" spans="1:19" ht="12.75">
      <c r="A14" s="6"/>
      <c r="B14" s="6"/>
      <c r="C14" s="7" t="s">
        <v>126</v>
      </c>
      <c r="D14" s="17">
        <v>8</v>
      </c>
      <c r="E14" s="18">
        <v>8</v>
      </c>
      <c r="F14" s="18">
        <v>596</v>
      </c>
      <c r="G14" s="18">
        <v>501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9">
        <v>0</v>
      </c>
    </row>
    <row r="15" spans="1:19" ht="12.75">
      <c r="A15" s="6"/>
      <c r="B15" s="6"/>
      <c r="C15" s="7" t="s">
        <v>127</v>
      </c>
      <c r="D15" s="17">
        <v>129</v>
      </c>
      <c r="E15" s="18">
        <v>107</v>
      </c>
      <c r="F15" s="18">
        <v>696</v>
      </c>
      <c r="G15" s="18">
        <v>528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9">
        <v>0</v>
      </c>
    </row>
    <row r="16" spans="1:19" ht="12.75">
      <c r="A16" s="6"/>
      <c r="B16" s="5" t="s">
        <v>1</v>
      </c>
      <c r="C16" s="8"/>
      <c r="D16" s="14">
        <v>353</v>
      </c>
      <c r="E16" s="15">
        <v>280</v>
      </c>
      <c r="F16" s="15">
        <v>1930</v>
      </c>
      <c r="G16" s="15">
        <v>1525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6">
        <v>0</v>
      </c>
    </row>
    <row r="17" spans="1:19" ht="12.75">
      <c r="A17" s="6"/>
      <c r="B17" s="5" t="s">
        <v>128</v>
      </c>
      <c r="C17" s="5" t="s">
        <v>129</v>
      </c>
      <c r="D17" s="14">
        <v>0</v>
      </c>
      <c r="E17" s="15">
        <v>0</v>
      </c>
      <c r="F17" s="15">
        <v>0</v>
      </c>
      <c r="G17" s="15">
        <v>0</v>
      </c>
      <c r="H17" s="15">
        <v>164</v>
      </c>
      <c r="I17" s="15">
        <v>103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6">
        <v>0</v>
      </c>
    </row>
    <row r="18" spans="1:19" ht="12.75">
      <c r="A18" s="6"/>
      <c r="B18" s="6"/>
      <c r="C18" s="7" t="s">
        <v>130</v>
      </c>
      <c r="D18" s="17">
        <v>0</v>
      </c>
      <c r="E18" s="18">
        <v>0</v>
      </c>
      <c r="F18" s="18">
        <v>0</v>
      </c>
      <c r="G18" s="18">
        <v>0</v>
      </c>
      <c r="H18" s="18">
        <v>165</v>
      </c>
      <c r="I18" s="18">
        <v>54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9">
        <v>0</v>
      </c>
    </row>
    <row r="19" spans="1:19" ht="12.75">
      <c r="A19" s="6"/>
      <c r="B19" s="6"/>
      <c r="C19" s="7" t="s">
        <v>131</v>
      </c>
      <c r="D19" s="17">
        <v>0</v>
      </c>
      <c r="E19" s="18">
        <v>0</v>
      </c>
      <c r="F19" s="18">
        <v>0</v>
      </c>
      <c r="G19" s="18">
        <v>0</v>
      </c>
      <c r="H19" s="18">
        <v>180</v>
      </c>
      <c r="I19" s="18">
        <v>101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9">
        <v>0</v>
      </c>
    </row>
    <row r="20" spans="1:19" ht="12.75">
      <c r="A20" s="6"/>
      <c r="B20" s="6"/>
      <c r="C20" s="7" t="s">
        <v>132</v>
      </c>
      <c r="D20" s="17">
        <v>0</v>
      </c>
      <c r="E20" s="18">
        <v>0</v>
      </c>
      <c r="F20" s="18">
        <v>45</v>
      </c>
      <c r="G20" s="18">
        <v>2</v>
      </c>
      <c r="H20" s="18">
        <v>198</v>
      </c>
      <c r="I20" s="18">
        <v>47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9">
        <v>0</v>
      </c>
    </row>
    <row r="21" spans="1:19" ht="12.75">
      <c r="A21" s="6"/>
      <c r="B21" s="6"/>
      <c r="C21" s="7" t="s">
        <v>133</v>
      </c>
      <c r="D21" s="17">
        <v>0</v>
      </c>
      <c r="E21" s="18">
        <v>0</v>
      </c>
      <c r="F21" s="18">
        <v>0</v>
      </c>
      <c r="G21" s="18">
        <v>0</v>
      </c>
      <c r="H21" s="18">
        <v>140</v>
      </c>
      <c r="I21" s="18">
        <v>18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9">
        <v>0</v>
      </c>
    </row>
    <row r="22" spans="1:19" ht="12.75">
      <c r="A22" s="6"/>
      <c r="B22" s="6"/>
      <c r="C22" s="7" t="s">
        <v>134</v>
      </c>
      <c r="D22" s="17">
        <v>0</v>
      </c>
      <c r="E22" s="18">
        <v>0</v>
      </c>
      <c r="F22" s="18">
        <v>0</v>
      </c>
      <c r="G22" s="18">
        <v>0</v>
      </c>
      <c r="H22" s="18">
        <v>5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72</v>
      </c>
      <c r="O22" s="18">
        <v>9</v>
      </c>
      <c r="P22" s="18">
        <v>2</v>
      </c>
      <c r="Q22" s="18">
        <v>0</v>
      </c>
      <c r="R22" s="18">
        <v>0</v>
      </c>
      <c r="S22" s="19">
        <v>0</v>
      </c>
    </row>
    <row r="23" spans="1:19" ht="12.75">
      <c r="A23" s="6"/>
      <c r="B23" s="6"/>
      <c r="C23" s="7" t="s">
        <v>135</v>
      </c>
      <c r="D23" s="17">
        <v>0</v>
      </c>
      <c r="E23" s="18">
        <v>0</v>
      </c>
      <c r="F23" s="18">
        <v>0</v>
      </c>
      <c r="G23" s="18">
        <v>0</v>
      </c>
      <c r="H23" s="18">
        <v>42</v>
      </c>
      <c r="I23" s="18">
        <v>7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9">
        <v>0</v>
      </c>
    </row>
    <row r="24" spans="1:19" ht="12.75">
      <c r="A24" s="6"/>
      <c r="B24" s="6"/>
      <c r="C24" s="7" t="s">
        <v>136</v>
      </c>
      <c r="D24" s="17">
        <v>0</v>
      </c>
      <c r="E24" s="18">
        <v>0</v>
      </c>
      <c r="F24" s="18">
        <v>0</v>
      </c>
      <c r="G24" s="18">
        <v>0</v>
      </c>
      <c r="H24" s="18">
        <v>138</v>
      </c>
      <c r="I24" s="18">
        <v>84</v>
      </c>
      <c r="J24" s="18">
        <v>15</v>
      </c>
      <c r="K24" s="18">
        <v>8</v>
      </c>
      <c r="L24" s="18">
        <v>0</v>
      </c>
      <c r="M24" s="18">
        <v>0</v>
      </c>
      <c r="N24" s="18">
        <v>1</v>
      </c>
      <c r="O24" s="18">
        <v>1</v>
      </c>
      <c r="P24" s="18">
        <v>0</v>
      </c>
      <c r="Q24" s="18">
        <v>0</v>
      </c>
      <c r="R24" s="18">
        <v>0</v>
      </c>
      <c r="S24" s="19">
        <v>0</v>
      </c>
    </row>
    <row r="25" spans="1:19" ht="12.75">
      <c r="A25" s="6"/>
      <c r="B25" s="6"/>
      <c r="C25" s="7" t="s">
        <v>137</v>
      </c>
      <c r="D25" s="17">
        <v>0</v>
      </c>
      <c r="E25" s="18">
        <v>0</v>
      </c>
      <c r="F25" s="18">
        <v>0</v>
      </c>
      <c r="G25" s="18">
        <v>0</v>
      </c>
      <c r="H25" s="18">
        <v>601</v>
      </c>
      <c r="I25" s="18">
        <v>37</v>
      </c>
      <c r="J25" s="18">
        <v>0</v>
      </c>
      <c r="K25" s="18">
        <v>0</v>
      </c>
      <c r="L25" s="18">
        <v>0</v>
      </c>
      <c r="M25" s="18">
        <v>0</v>
      </c>
      <c r="N25" s="18">
        <v>4</v>
      </c>
      <c r="O25" s="18">
        <v>0</v>
      </c>
      <c r="P25" s="18">
        <v>0</v>
      </c>
      <c r="Q25" s="18">
        <v>0</v>
      </c>
      <c r="R25" s="18">
        <v>0</v>
      </c>
      <c r="S25" s="19">
        <v>0</v>
      </c>
    </row>
    <row r="26" spans="1:19" ht="12.75">
      <c r="A26" s="6"/>
      <c r="B26" s="5" t="s">
        <v>2</v>
      </c>
      <c r="C26" s="8"/>
      <c r="D26" s="14">
        <v>0</v>
      </c>
      <c r="E26" s="15">
        <v>0</v>
      </c>
      <c r="F26" s="15">
        <v>45</v>
      </c>
      <c r="G26" s="15">
        <v>2</v>
      </c>
      <c r="H26" s="15">
        <v>1633</v>
      </c>
      <c r="I26" s="15">
        <v>451</v>
      </c>
      <c r="J26" s="15">
        <v>15</v>
      </c>
      <c r="K26" s="15">
        <v>8</v>
      </c>
      <c r="L26" s="15">
        <v>0</v>
      </c>
      <c r="M26" s="15">
        <v>0</v>
      </c>
      <c r="N26" s="15">
        <v>77</v>
      </c>
      <c r="O26" s="15">
        <v>10</v>
      </c>
      <c r="P26" s="15">
        <v>2</v>
      </c>
      <c r="Q26" s="15">
        <v>0</v>
      </c>
      <c r="R26" s="15">
        <v>0</v>
      </c>
      <c r="S26" s="16">
        <v>0</v>
      </c>
    </row>
    <row r="27" spans="1:19" ht="12.75">
      <c r="A27" s="6"/>
      <c r="B27" s="5" t="s">
        <v>138</v>
      </c>
      <c r="C27" s="5" t="s">
        <v>139</v>
      </c>
      <c r="D27" s="14">
        <v>14</v>
      </c>
      <c r="E27" s="15">
        <v>1</v>
      </c>
      <c r="F27" s="15">
        <v>186</v>
      </c>
      <c r="G27" s="15">
        <v>23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6">
        <v>0</v>
      </c>
    </row>
    <row r="28" spans="1:19" ht="12.75">
      <c r="A28" s="6"/>
      <c r="B28" s="6"/>
      <c r="C28" s="7" t="s">
        <v>140</v>
      </c>
      <c r="D28" s="17">
        <v>26</v>
      </c>
      <c r="E28" s="18">
        <v>5</v>
      </c>
      <c r="F28" s="18">
        <v>217</v>
      </c>
      <c r="G28" s="18">
        <v>5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9">
        <v>0</v>
      </c>
    </row>
    <row r="29" spans="1:19" ht="12.75">
      <c r="A29" s="6"/>
      <c r="B29" s="6"/>
      <c r="C29" s="7" t="s">
        <v>141</v>
      </c>
      <c r="D29" s="17">
        <v>0</v>
      </c>
      <c r="E29" s="18">
        <v>0</v>
      </c>
      <c r="F29" s="18">
        <v>261</v>
      </c>
      <c r="G29" s="18">
        <v>106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9">
        <v>0</v>
      </c>
    </row>
    <row r="30" spans="1:19" ht="12.75">
      <c r="A30" s="6"/>
      <c r="B30" s="6"/>
      <c r="C30" s="7" t="s">
        <v>142</v>
      </c>
      <c r="D30" s="17">
        <v>0</v>
      </c>
      <c r="E30" s="18">
        <v>0</v>
      </c>
      <c r="F30" s="18">
        <v>41</v>
      </c>
      <c r="G30" s="18">
        <v>6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19</v>
      </c>
      <c r="O30" s="18">
        <v>2</v>
      </c>
      <c r="P30" s="18">
        <v>0</v>
      </c>
      <c r="Q30" s="18">
        <v>0</v>
      </c>
      <c r="R30" s="18">
        <v>0</v>
      </c>
      <c r="S30" s="19">
        <v>0</v>
      </c>
    </row>
    <row r="31" spans="1:19" ht="12.75">
      <c r="A31" s="6"/>
      <c r="B31" s="6"/>
      <c r="C31" s="7" t="s">
        <v>143</v>
      </c>
      <c r="D31" s="17">
        <v>4</v>
      </c>
      <c r="E31" s="18">
        <v>3</v>
      </c>
      <c r="F31" s="18">
        <v>174</v>
      </c>
      <c r="G31" s="18">
        <v>117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9">
        <v>0</v>
      </c>
    </row>
    <row r="32" spans="1:19" ht="12.75">
      <c r="A32" s="6"/>
      <c r="B32" s="5" t="s">
        <v>3</v>
      </c>
      <c r="C32" s="8"/>
      <c r="D32" s="14">
        <v>44</v>
      </c>
      <c r="E32" s="15">
        <v>9</v>
      </c>
      <c r="F32" s="15">
        <v>879</v>
      </c>
      <c r="G32" s="15">
        <v>257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19</v>
      </c>
      <c r="O32" s="15">
        <v>2</v>
      </c>
      <c r="P32" s="15">
        <v>0</v>
      </c>
      <c r="Q32" s="15">
        <v>0</v>
      </c>
      <c r="R32" s="15">
        <v>0</v>
      </c>
      <c r="S32" s="16">
        <v>0</v>
      </c>
    </row>
    <row r="33" spans="1:19" ht="12.75">
      <c r="A33" s="6"/>
      <c r="B33" s="5" t="s">
        <v>144</v>
      </c>
      <c r="C33" s="5" t="s">
        <v>145</v>
      </c>
      <c r="D33" s="14">
        <v>6</v>
      </c>
      <c r="E33" s="15">
        <v>1</v>
      </c>
      <c r="F33" s="15">
        <v>26</v>
      </c>
      <c r="G33" s="15">
        <v>20</v>
      </c>
      <c r="H33" s="15">
        <v>122</v>
      </c>
      <c r="I33" s="15">
        <v>88</v>
      </c>
      <c r="J33" s="15">
        <v>0</v>
      </c>
      <c r="K33" s="15">
        <v>0</v>
      </c>
      <c r="L33" s="15">
        <v>3</v>
      </c>
      <c r="M33" s="15">
        <v>1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6">
        <v>0</v>
      </c>
    </row>
    <row r="34" spans="1:19" ht="12.75">
      <c r="A34" s="6"/>
      <c r="B34" s="6"/>
      <c r="C34" s="7" t="s">
        <v>146</v>
      </c>
      <c r="D34" s="17">
        <v>0</v>
      </c>
      <c r="E34" s="18">
        <v>0</v>
      </c>
      <c r="F34" s="18">
        <v>0</v>
      </c>
      <c r="G34" s="18">
        <v>0</v>
      </c>
      <c r="H34" s="18">
        <v>111</v>
      </c>
      <c r="I34" s="18">
        <v>81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9">
        <v>0</v>
      </c>
    </row>
    <row r="35" spans="1:19" ht="12.75">
      <c r="A35" s="6"/>
      <c r="B35" s="6"/>
      <c r="C35" s="7" t="s">
        <v>147</v>
      </c>
      <c r="D35" s="17">
        <v>0</v>
      </c>
      <c r="E35" s="18">
        <v>0</v>
      </c>
      <c r="F35" s="18">
        <v>0</v>
      </c>
      <c r="G35" s="18">
        <v>0</v>
      </c>
      <c r="H35" s="18">
        <v>217</v>
      </c>
      <c r="I35" s="18">
        <v>117</v>
      </c>
      <c r="J35" s="18">
        <v>0</v>
      </c>
      <c r="K35" s="18">
        <v>0</v>
      </c>
      <c r="L35" s="18">
        <v>26</v>
      </c>
      <c r="M35" s="18">
        <v>14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9">
        <v>0</v>
      </c>
    </row>
    <row r="36" spans="1:19" ht="12.75">
      <c r="A36" s="6"/>
      <c r="B36" s="6"/>
      <c r="C36" s="7" t="s">
        <v>148</v>
      </c>
      <c r="D36" s="17">
        <v>0</v>
      </c>
      <c r="E36" s="18">
        <v>0</v>
      </c>
      <c r="F36" s="18">
        <v>0</v>
      </c>
      <c r="G36" s="18">
        <v>0</v>
      </c>
      <c r="H36" s="18">
        <v>309</v>
      </c>
      <c r="I36" s="18">
        <v>230</v>
      </c>
      <c r="J36" s="18">
        <v>0</v>
      </c>
      <c r="K36" s="18">
        <v>0</v>
      </c>
      <c r="L36" s="18">
        <v>35</v>
      </c>
      <c r="M36" s="18">
        <v>19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9">
        <v>0</v>
      </c>
    </row>
    <row r="37" spans="1:19" ht="12.75">
      <c r="A37" s="6"/>
      <c r="B37" s="6"/>
      <c r="C37" s="7" t="s">
        <v>149</v>
      </c>
      <c r="D37" s="17">
        <v>0</v>
      </c>
      <c r="E37" s="18">
        <v>0</v>
      </c>
      <c r="F37" s="18">
        <v>249</v>
      </c>
      <c r="G37" s="18">
        <v>208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9">
        <v>0</v>
      </c>
    </row>
    <row r="38" spans="1:19" ht="12.75">
      <c r="A38" s="6"/>
      <c r="B38" s="6"/>
      <c r="C38" s="7" t="s">
        <v>150</v>
      </c>
      <c r="D38" s="17">
        <v>0</v>
      </c>
      <c r="E38" s="18">
        <v>0</v>
      </c>
      <c r="F38" s="18">
        <v>0</v>
      </c>
      <c r="G38" s="18">
        <v>0</v>
      </c>
      <c r="H38" s="18">
        <v>34</v>
      </c>
      <c r="I38" s="18">
        <v>23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9">
        <v>0</v>
      </c>
    </row>
    <row r="39" spans="1:19" ht="12.75">
      <c r="A39" s="6"/>
      <c r="B39" s="6"/>
      <c r="C39" s="7" t="s">
        <v>151</v>
      </c>
      <c r="D39" s="17">
        <v>0</v>
      </c>
      <c r="E39" s="18">
        <v>0</v>
      </c>
      <c r="F39" s="18">
        <v>0</v>
      </c>
      <c r="G39" s="18">
        <v>0</v>
      </c>
      <c r="H39" s="18">
        <v>37</v>
      </c>
      <c r="I39" s="18">
        <v>29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9">
        <v>0</v>
      </c>
    </row>
    <row r="40" spans="1:19" ht="12.75">
      <c r="A40" s="6"/>
      <c r="B40" s="6"/>
      <c r="C40" s="7" t="s">
        <v>152</v>
      </c>
      <c r="D40" s="17">
        <v>0</v>
      </c>
      <c r="E40" s="18">
        <v>0</v>
      </c>
      <c r="F40" s="18">
        <v>148</v>
      </c>
      <c r="G40" s="18">
        <v>131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9">
        <v>0</v>
      </c>
    </row>
    <row r="41" spans="1:19" ht="12.75">
      <c r="A41" s="6"/>
      <c r="B41" s="6"/>
      <c r="C41" s="7" t="s">
        <v>153</v>
      </c>
      <c r="D41" s="17">
        <v>0</v>
      </c>
      <c r="E41" s="18">
        <v>0</v>
      </c>
      <c r="F41" s="18">
        <v>11</v>
      </c>
      <c r="G41" s="18">
        <v>2</v>
      </c>
      <c r="H41" s="18">
        <v>40</v>
      </c>
      <c r="I41" s="18">
        <v>7</v>
      </c>
      <c r="J41" s="18">
        <v>0</v>
      </c>
      <c r="K41" s="18">
        <v>0</v>
      </c>
      <c r="L41" s="18">
        <v>4</v>
      </c>
      <c r="M41" s="18">
        <v>1</v>
      </c>
      <c r="N41" s="18">
        <v>12</v>
      </c>
      <c r="O41" s="18">
        <v>2</v>
      </c>
      <c r="P41" s="18">
        <v>0</v>
      </c>
      <c r="Q41" s="18">
        <v>0</v>
      </c>
      <c r="R41" s="18">
        <v>0</v>
      </c>
      <c r="S41" s="19">
        <v>0</v>
      </c>
    </row>
    <row r="42" spans="1:19" ht="12.75">
      <c r="A42" s="6"/>
      <c r="B42" s="6"/>
      <c r="C42" s="7" t="s">
        <v>120</v>
      </c>
      <c r="D42" s="17">
        <v>16</v>
      </c>
      <c r="E42" s="18">
        <v>14</v>
      </c>
      <c r="F42" s="18">
        <v>0</v>
      </c>
      <c r="G42" s="18">
        <v>0</v>
      </c>
      <c r="H42" s="18">
        <v>127</v>
      </c>
      <c r="I42" s="18">
        <v>74</v>
      </c>
      <c r="J42" s="18">
        <v>0</v>
      </c>
      <c r="K42" s="18">
        <v>0</v>
      </c>
      <c r="L42" s="18">
        <v>1</v>
      </c>
      <c r="M42" s="18">
        <v>1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9">
        <v>0</v>
      </c>
    </row>
    <row r="43" spans="1:19" ht="12.75">
      <c r="A43" s="6"/>
      <c r="B43" s="6"/>
      <c r="C43" s="7" t="s">
        <v>154</v>
      </c>
      <c r="D43" s="17">
        <v>0</v>
      </c>
      <c r="E43" s="18">
        <v>0</v>
      </c>
      <c r="F43" s="18">
        <v>254</v>
      </c>
      <c r="G43" s="18">
        <v>79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9">
        <v>0</v>
      </c>
    </row>
    <row r="44" spans="1:19" ht="12.75">
      <c r="A44" s="6"/>
      <c r="B44" s="6"/>
      <c r="C44" s="7" t="s">
        <v>155</v>
      </c>
      <c r="D44" s="17">
        <v>0</v>
      </c>
      <c r="E44" s="18">
        <v>0</v>
      </c>
      <c r="F44" s="18">
        <v>0</v>
      </c>
      <c r="G44" s="18">
        <v>0</v>
      </c>
      <c r="H44" s="18">
        <v>12</v>
      </c>
      <c r="I44" s="18">
        <v>10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9">
        <v>0</v>
      </c>
    </row>
    <row r="45" spans="1:19" ht="12.75">
      <c r="A45" s="6"/>
      <c r="B45" s="6"/>
      <c r="C45" s="7" t="s">
        <v>135</v>
      </c>
      <c r="D45" s="17">
        <v>0</v>
      </c>
      <c r="E45" s="18">
        <v>0</v>
      </c>
      <c r="F45" s="18">
        <v>8</v>
      </c>
      <c r="G45" s="18">
        <v>0</v>
      </c>
      <c r="H45" s="18">
        <v>222</v>
      </c>
      <c r="I45" s="18">
        <v>135</v>
      </c>
      <c r="J45" s="18">
        <v>17</v>
      </c>
      <c r="K45" s="18">
        <v>13</v>
      </c>
      <c r="L45" s="18">
        <v>35</v>
      </c>
      <c r="M45" s="18">
        <v>7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9">
        <v>0</v>
      </c>
    </row>
    <row r="46" spans="1:19" ht="12.75">
      <c r="A46" s="6"/>
      <c r="B46" s="6"/>
      <c r="C46" s="7" t="s">
        <v>156</v>
      </c>
      <c r="D46" s="17">
        <v>0</v>
      </c>
      <c r="E46" s="18">
        <v>0</v>
      </c>
      <c r="F46" s="18">
        <v>27</v>
      </c>
      <c r="G46" s="18">
        <v>11</v>
      </c>
      <c r="H46" s="18">
        <v>16</v>
      </c>
      <c r="I46" s="18">
        <v>10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9">
        <v>0</v>
      </c>
    </row>
    <row r="47" spans="1:19" ht="12.75">
      <c r="A47" s="6"/>
      <c r="B47" s="5" t="s">
        <v>4</v>
      </c>
      <c r="C47" s="8"/>
      <c r="D47" s="14">
        <v>22</v>
      </c>
      <c r="E47" s="15">
        <v>15</v>
      </c>
      <c r="F47" s="15">
        <v>723</v>
      </c>
      <c r="G47" s="15">
        <v>451</v>
      </c>
      <c r="H47" s="15">
        <v>1247</v>
      </c>
      <c r="I47" s="15">
        <v>804</v>
      </c>
      <c r="J47" s="15">
        <v>17</v>
      </c>
      <c r="K47" s="15">
        <v>13</v>
      </c>
      <c r="L47" s="15">
        <v>104</v>
      </c>
      <c r="M47" s="15">
        <v>43</v>
      </c>
      <c r="N47" s="15">
        <v>12</v>
      </c>
      <c r="O47" s="15">
        <v>2</v>
      </c>
      <c r="P47" s="15">
        <v>0</v>
      </c>
      <c r="Q47" s="15">
        <v>0</v>
      </c>
      <c r="R47" s="15">
        <v>0</v>
      </c>
      <c r="S47" s="16">
        <v>0</v>
      </c>
    </row>
    <row r="48" spans="1:19" ht="12.75">
      <c r="A48" s="6"/>
      <c r="B48" s="5" t="s">
        <v>157</v>
      </c>
      <c r="C48" s="5" t="s">
        <v>158</v>
      </c>
      <c r="D48" s="14">
        <v>108</v>
      </c>
      <c r="E48" s="15">
        <v>53</v>
      </c>
      <c r="F48" s="15">
        <v>426</v>
      </c>
      <c r="G48" s="15">
        <v>239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6">
        <v>0</v>
      </c>
    </row>
    <row r="49" spans="1:19" ht="12.75">
      <c r="A49" s="6"/>
      <c r="B49" s="5" t="s">
        <v>5</v>
      </c>
      <c r="C49" s="8"/>
      <c r="D49" s="14">
        <v>108</v>
      </c>
      <c r="E49" s="15">
        <v>53</v>
      </c>
      <c r="F49" s="15">
        <v>426</v>
      </c>
      <c r="G49" s="15">
        <v>239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6">
        <v>0</v>
      </c>
    </row>
    <row r="50" spans="1:19" ht="12.75">
      <c r="A50" s="6"/>
      <c r="B50" s="5" t="s">
        <v>159</v>
      </c>
      <c r="C50" s="5" t="s">
        <v>160</v>
      </c>
      <c r="D50" s="14">
        <v>2</v>
      </c>
      <c r="E50" s="15">
        <v>1</v>
      </c>
      <c r="F50" s="15">
        <v>47</v>
      </c>
      <c r="G50" s="15">
        <v>26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6">
        <v>0</v>
      </c>
    </row>
    <row r="51" spans="1:19" ht="12.75">
      <c r="A51" s="6"/>
      <c r="B51" s="6"/>
      <c r="C51" s="7" t="s">
        <v>161</v>
      </c>
      <c r="D51" s="17">
        <v>15</v>
      </c>
      <c r="E51" s="18">
        <v>13</v>
      </c>
      <c r="F51" s="18">
        <v>63</v>
      </c>
      <c r="G51" s="18">
        <v>56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9">
        <v>0</v>
      </c>
    </row>
    <row r="52" spans="1:19" ht="12.75">
      <c r="A52" s="6"/>
      <c r="B52" s="5" t="s">
        <v>6</v>
      </c>
      <c r="C52" s="8"/>
      <c r="D52" s="14">
        <v>17</v>
      </c>
      <c r="E52" s="15">
        <v>14</v>
      </c>
      <c r="F52" s="15">
        <v>110</v>
      </c>
      <c r="G52" s="15">
        <v>82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6">
        <v>0</v>
      </c>
    </row>
    <row r="53" spans="1:19" ht="12.75">
      <c r="A53" s="6"/>
      <c r="B53" s="5" t="s">
        <v>162</v>
      </c>
      <c r="C53" s="5" t="s">
        <v>146</v>
      </c>
      <c r="D53" s="14">
        <v>0</v>
      </c>
      <c r="E53" s="15">
        <v>0</v>
      </c>
      <c r="F53" s="15">
        <v>0</v>
      </c>
      <c r="G53" s="15">
        <v>0</v>
      </c>
      <c r="H53" s="15">
        <v>369</v>
      </c>
      <c r="I53" s="15">
        <v>240</v>
      </c>
      <c r="J53" s="15">
        <v>0</v>
      </c>
      <c r="K53" s="15">
        <v>0</v>
      </c>
      <c r="L53" s="15">
        <v>6</v>
      </c>
      <c r="M53" s="15">
        <v>1</v>
      </c>
      <c r="N53" s="15">
        <v>0</v>
      </c>
      <c r="O53" s="15">
        <v>0</v>
      </c>
      <c r="P53" s="15">
        <v>0</v>
      </c>
      <c r="Q53" s="15">
        <v>0</v>
      </c>
      <c r="R53" s="15">
        <v>1</v>
      </c>
      <c r="S53" s="16">
        <v>1</v>
      </c>
    </row>
    <row r="54" spans="1:19" ht="12.75">
      <c r="A54" s="6"/>
      <c r="B54" s="6"/>
      <c r="C54" s="7" t="s">
        <v>163</v>
      </c>
      <c r="D54" s="17">
        <v>0</v>
      </c>
      <c r="E54" s="18">
        <v>0</v>
      </c>
      <c r="F54" s="18">
        <v>131</v>
      </c>
      <c r="G54" s="18">
        <v>130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9">
        <v>0</v>
      </c>
    </row>
    <row r="55" spans="1:19" ht="12.75">
      <c r="A55" s="6"/>
      <c r="B55" s="6"/>
      <c r="C55" s="7" t="s">
        <v>148</v>
      </c>
      <c r="D55" s="17">
        <v>0</v>
      </c>
      <c r="E55" s="18">
        <v>0</v>
      </c>
      <c r="F55" s="18">
        <v>121</v>
      </c>
      <c r="G55" s="18">
        <v>94</v>
      </c>
      <c r="H55" s="18">
        <v>772</v>
      </c>
      <c r="I55" s="18">
        <v>589</v>
      </c>
      <c r="J55" s="18">
        <v>0</v>
      </c>
      <c r="K55" s="18">
        <v>0</v>
      </c>
      <c r="L55" s="18">
        <v>70</v>
      </c>
      <c r="M55" s="18">
        <v>36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9">
        <v>0</v>
      </c>
    </row>
    <row r="56" spans="1:19" ht="12.75">
      <c r="A56" s="6"/>
      <c r="B56" s="6"/>
      <c r="C56" s="7" t="s">
        <v>153</v>
      </c>
      <c r="D56" s="17">
        <v>0</v>
      </c>
      <c r="E56" s="18">
        <v>0</v>
      </c>
      <c r="F56" s="18">
        <v>30</v>
      </c>
      <c r="G56" s="18">
        <v>7</v>
      </c>
      <c r="H56" s="18">
        <v>100</v>
      </c>
      <c r="I56" s="18">
        <v>22</v>
      </c>
      <c r="J56" s="18">
        <v>0</v>
      </c>
      <c r="K56" s="18">
        <v>0</v>
      </c>
      <c r="L56" s="18">
        <v>7</v>
      </c>
      <c r="M56" s="18">
        <v>0</v>
      </c>
      <c r="N56" s="18">
        <v>11</v>
      </c>
      <c r="O56" s="18">
        <v>0</v>
      </c>
      <c r="P56" s="18">
        <v>0</v>
      </c>
      <c r="Q56" s="18">
        <v>0</v>
      </c>
      <c r="R56" s="18">
        <v>0</v>
      </c>
      <c r="S56" s="19">
        <v>0</v>
      </c>
    </row>
    <row r="57" spans="1:19" ht="12.75">
      <c r="A57" s="6"/>
      <c r="B57" s="6"/>
      <c r="C57" s="7" t="s">
        <v>164</v>
      </c>
      <c r="D57" s="17">
        <v>0</v>
      </c>
      <c r="E57" s="18">
        <v>0</v>
      </c>
      <c r="F57" s="18">
        <v>29</v>
      </c>
      <c r="G57" s="18">
        <v>24</v>
      </c>
      <c r="H57" s="18">
        <v>554</v>
      </c>
      <c r="I57" s="18">
        <v>465</v>
      </c>
      <c r="J57" s="18">
        <v>0</v>
      </c>
      <c r="K57" s="18">
        <v>0</v>
      </c>
      <c r="L57" s="18">
        <v>33</v>
      </c>
      <c r="M57" s="18">
        <v>19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9">
        <v>0</v>
      </c>
    </row>
    <row r="58" spans="1:19" ht="12.75">
      <c r="A58" s="6"/>
      <c r="B58" s="6"/>
      <c r="C58" s="7" t="s">
        <v>165</v>
      </c>
      <c r="D58" s="17">
        <v>22</v>
      </c>
      <c r="E58" s="18">
        <v>16</v>
      </c>
      <c r="F58" s="18">
        <v>323</v>
      </c>
      <c r="G58" s="18">
        <v>301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9">
        <v>0</v>
      </c>
    </row>
    <row r="59" spans="1:19" ht="12.75">
      <c r="A59" s="6"/>
      <c r="B59" s="6"/>
      <c r="C59" s="7" t="s">
        <v>123</v>
      </c>
      <c r="D59" s="17">
        <v>0</v>
      </c>
      <c r="E59" s="18">
        <v>0</v>
      </c>
      <c r="F59" s="18">
        <v>39</v>
      </c>
      <c r="G59" s="18">
        <v>35</v>
      </c>
      <c r="H59" s="18">
        <v>101</v>
      </c>
      <c r="I59" s="18">
        <v>63</v>
      </c>
      <c r="J59" s="18">
        <v>0</v>
      </c>
      <c r="K59" s="18">
        <v>0</v>
      </c>
      <c r="L59" s="18">
        <v>3</v>
      </c>
      <c r="M59" s="18">
        <v>1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9">
        <v>0</v>
      </c>
    </row>
    <row r="60" spans="1:19" ht="12.75">
      <c r="A60" s="6"/>
      <c r="B60" s="6"/>
      <c r="C60" s="7" t="s">
        <v>135</v>
      </c>
      <c r="D60" s="17">
        <v>0</v>
      </c>
      <c r="E60" s="18">
        <v>0</v>
      </c>
      <c r="F60" s="18">
        <v>34</v>
      </c>
      <c r="G60" s="18">
        <v>20</v>
      </c>
      <c r="H60" s="18">
        <v>395</v>
      </c>
      <c r="I60" s="18">
        <v>217</v>
      </c>
      <c r="J60" s="18">
        <v>0</v>
      </c>
      <c r="K60" s="18">
        <v>0</v>
      </c>
      <c r="L60" s="18">
        <v>90</v>
      </c>
      <c r="M60" s="18">
        <v>31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9">
        <v>0</v>
      </c>
    </row>
    <row r="61" spans="1:19" ht="12.75">
      <c r="A61" s="6"/>
      <c r="B61" s="5" t="s">
        <v>7</v>
      </c>
      <c r="C61" s="8"/>
      <c r="D61" s="14">
        <v>22</v>
      </c>
      <c r="E61" s="15">
        <v>16</v>
      </c>
      <c r="F61" s="15">
        <v>707</v>
      </c>
      <c r="G61" s="15">
        <v>611</v>
      </c>
      <c r="H61" s="15">
        <v>2291</v>
      </c>
      <c r="I61" s="15">
        <v>1596</v>
      </c>
      <c r="J61" s="15">
        <v>0</v>
      </c>
      <c r="K61" s="15">
        <v>0</v>
      </c>
      <c r="L61" s="15">
        <v>209</v>
      </c>
      <c r="M61" s="15">
        <v>88</v>
      </c>
      <c r="N61" s="15">
        <v>11</v>
      </c>
      <c r="O61" s="15">
        <v>0</v>
      </c>
      <c r="P61" s="15">
        <v>0</v>
      </c>
      <c r="Q61" s="15">
        <v>0</v>
      </c>
      <c r="R61" s="15">
        <v>1</v>
      </c>
      <c r="S61" s="16">
        <v>1</v>
      </c>
    </row>
    <row r="62" spans="1:19" ht="12.75">
      <c r="A62" s="6"/>
      <c r="B62" s="5" t="s">
        <v>166</v>
      </c>
      <c r="C62" s="5" t="s">
        <v>167</v>
      </c>
      <c r="D62" s="14">
        <v>0</v>
      </c>
      <c r="E62" s="15">
        <v>0</v>
      </c>
      <c r="F62" s="15">
        <v>138</v>
      </c>
      <c r="G62" s="15">
        <v>115</v>
      </c>
      <c r="H62" s="15">
        <v>14</v>
      </c>
      <c r="I62" s="15">
        <v>8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6">
        <v>0</v>
      </c>
    </row>
    <row r="63" spans="1:19" ht="12.75">
      <c r="A63" s="6"/>
      <c r="B63" s="6"/>
      <c r="C63" s="7" t="s">
        <v>168</v>
      </c>
      <c r="D63" s="17">
        <v>73</v>
      </c>
      <c r="E63" s="18">
        <v>55</v>
      </c>
      <c r="F63" s="18">
        <v>83</v>
      </c>
      <c r="G63" s="18">
        <v>69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9">
        <v>0</v>
      </c>
    </row>
    <row r="64" spans="1:19" ht="12.75">
      <c r="A64" s="6"/>
      <c r="B64" s="6"/>
      <c r="C64" s="7" t="s">
        <v>169</v>
      </c>
      <c r="D64" s="17">
        <v>69</v>
      </c>
      <c r="E64" s="18">
        <v>53</v>
      </c>
      <c r="F64" s="18">
        <v>65</v>
      </c>
      <c r="G64" s="18">
        <v>57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9">
        <v>0</v>
      </c>
    </row>
    <row r="65" spans="1:19" ht="12.75">
      <c r="A65" s="6"/>
      <c r="B65" s="6"/>
      <c r="C65" s="7" t="s">
        <v>170</v>
      </c>
      <c r="D65" s="17">
        <v>12</v>
      </c>
      <c r="E65" s="18">
        <v>5</v>
      </c>
      <c r="F65" s="18">
        <v>101</v>
      </c>
      <c r="G65" s="18">
        <v>62</v>
      </c>
      <c r="H65" s="18">
        <v>1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15</v>
      </c>
      <c r="O65" s="18">
        <v>1</v>
      </c>
      <c r="P65" s="18">
        <v>0</v>
      </c>
      <c r="Q65" s="18">
        <v>0</v>
      </c>
      <c r="R65" s="18">
        <v>0</v>
      </c>
      <c r="S65" s="19">
        <v>0</v>
      </c>
    </row>
    <row r="66" spans="1:19" ht="12.75">
      <c r="A66" s="6"/>
      <c r="B66" s="5" t="s">
        <v>8</v>
      </c>
      <c r="C66" s="8"/>
      <c r="D66" s="14">
        <v>154</v>
      </c>
      <c r="E66" s="15">
        <v>113</v>
      </c>
      <c r="F66" s="15">
        <v>387</v>
      </c>
      <c r="G66" s="15">
        <v>303</v>
      </c>
      <c r="H66" s="15">
        <v>15</v>
      </c>
      <c r="I66" s="15">
        <v>8</v>
      </c>
      <c r="J66" s="15">
        <v>0</v>
      </c>
      <c r="K66" s="15">
        <v>0</v>
      </c>
      <c r="L66" s="15">
        <v>0</v>
      </c>
      <c r="M66" s="15">
        <v>0</v>
      </c>
      <c r="N66" s="15">
        <v>15</v>
      </c>
      <c r="O66" s="15">
        <v>1</v>
      </c>
      <c r="P66" s="15">
        <v>0</v>
      </c>
      <c r="Q66" s="15">
        <v>0</v>
      </c>
      <c r="R66" s="15">
        <v>0</v>
      </c>
      <c r="S66" s="16">
        <v>0</v>
      </c>
    </row>
    <row r="67" spans="1:19" ht="12.75">
      <c r="A67" s="6"/>
      <c r="B67" s="5" t="s">
        <v>171</v>
      </c>
      <c r="C67" s="5" t="s">
        <v>172</v>
      </c>
      <c r="D67" s="14">
        <v>0</v>
      </c>
      <c r="E67" s="15">
        <v>0</v>
      </c>
      <c r="F67" s="15">
        <v>8</v>
      </c>
      <c r="G67" s="15">
        <v>4</v>
      </c>
      <c r="H67" s="15">
        <v>50</v>
      </c>
      <c r="I67" s="15">
        <v>25</v>
      </c>
      <c r="J67" s="15">
        <v>0</v>
      </c>
      <c r="K67" s="15">
        <v>0</v>
      </c>
      <c r="L67" s="15">
        <v>4</v>
      </c>
      <c r="M67" s="15">
        <v>2</v>
      </c>
      <c r="N67" s="15">
        <v>5</v>
      </c>
      <c r="O67" s="15">
        <v>3</v>
      </c>
      <c r="P67" s="15">
        <v>0</v>
      </c>
      <c r="Q67" s="15">
        <v>0</v>
      </c>
      <c r="R67" s="15">
        <v>0</v>
      </c>
      <c r="S67" s="16">
        <v>0</v>
      </c>
    </row>
    <row r="68" spans="1:19" ht="12.75">
      <c r="A68" s="6"/>
      <c r="B68" s="6"/>
      <c r="C68" s="7" t="s">
        <v>173</v>
      </c>
      <c r="D68" s="17">
        <v>32</v>
      </c>
      <c r="E68" s="18">
        <v>25</v>
      </c>
      <c r="F68" s="18">
        <v>8</v>
      </c>
      <c r="G68" s="18">
        <v>7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116</v>
      </c>
      <c r="O68" s="18">
        <v>110</v>
      </c>
      <c r="P68" s="18">
        <v>0</v>
      </c>
      <c r="Q68" s="18">
        <v>0</v>
      </c>
      <c r="R68" s="18">
        <v>0</v>
      </c>
      <c r="S68" s="19">
        <v>0</v>
      </c>
    </row>
    <row r="69" spans="1:19" ht="12.75">
      <c r="A69" s="6"/>
      <c r="B69" s="6"/>
      <c r="C69" s="7" t="s">
        <v>174</v>
      </c>
      <c r="D69" s="17">
        <v>0</v>
      </c>
      <c r="E69" s="18">
        <v>0</v>
      </c>
      <c r="F69" s="18">
        <v>0</v>
      </c>
      <c r="G69" s="18">
        <v>0</v>
      </c>
      <c r="H69" s="18">
        <v>50</v>
      </c>
      <c r="I69" s="18">
        <v>31</v>
      </c>
      <c r="J69" s="18">
        <v>0</v>
      </c>
      <c r="K69" s="18">
        <v>0</v>
      </c>
      <c r="L69" s="18">
        <v>2</v>
      </c>
      <c r="M69" s="18">
        <v>2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9">
        <v>0</v>
      </c>
    </row>
    <row r="70" spans="1:19" ht="12.75">
      <c r="A70" s="6"/>
      <c r="B70" s="6"/>
      <c r="C70" s="7" t="s">
        <v>175</v>
      </c>
      <c r="D70" s="17">
        <v>8</v>
      </c>
      <c r="E70" s="18">
        <v>8</v>
      </c>
      <c r="F70" s="18">
        <v>44</v>
      </c>
      <c r="G70" s="18">
        <v>33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9">
        <v>0</v>
      </c>
    </row>
    <row r="71" spans="1:19" ht="12.75">
      <c r="A71" s="6"/>
      <c r="B71" s="5" t="s">
        <v>9</v>
      </c>
      <c r="C71" s="8"/>
      <c r="D71" s="14">
        <v>40</v>
      </c>
      <c r="E71" s="15">
        <v>33</v>
      </c>
      <c r="F71" s="15">
        <v>60</v>
      </c>
      <c r="G71" s="15">
        <v>44</v>
      </c>
      <c r="H71" s="15">
        <v>100</v>
      </c>
      <c r="I71" s="15">
        <v>56</v>
      </c>
      <c r="J71" s="15">
        <v>0</v>
      </c>
      <c r="K71" s="15">
        <v>0</v>
      </c>
      <c r="L71" s="15">
        <v>6</v>
      </c>
      <c r="M71" s="15">
        <v>4</v>
      </c>
      <c r="N71" s="15">
        <v>121</v>
      </c>
      <c r="O71" s="15">
        <v>113</v>
      </c>
      <c r="P71" s="15">
        <v>0</v>
      </c>
      <c r="Q71" s="15">
        <v>0</v>
      </c>
      <c r="R71" s="15">
        <v>0</v>
      </c>
      <c r="S71" s="16">
        <v>0</v>
      </c>
    </row>
    <row r="72" spans="1:19" ht="12.75">
      <c r="A72" s="6"/>
      <c r="B72" s="5" t="s">
        <v>176</v>
      </c>
      <c r="C72" s="5" t="s">
        <v>177</v>
      </c>
      <c r="D72" s="14">
        <v>0</v>
      </c>
      <c r="E72" s="15">
        <v>0</v>
      </c>
      <c r="F72" s="15">
        <v>118</v>
      </c>
      <c r="G72" s="15">
        <v>42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18</v>
      </c>
      <c r="O72" s="15">
        <v>5</v>
      </c>
      <c r="P72" s="15">
        <v>0</v>
      </c>
      <c r="Q72" s="15">
        <v>0</v>
      </c>
      <c r="R72" s="15">
        <v>0</v>
      </c>
      <c r="S72" s="16">
        <v>0</v>
      </c>
    </row>
    <row r="73" spans="1:19" ht="12.75">
      <c r="A73" s="6"/>
      <c r="B73" s="6"/>
      <c r="C73" s="7" t="s">
        <v>178</v>
      </c>
      <c r="D73" s="17">
        <v>5</v>
      </c>
      <c r="E73" s="18">
        <v>2</v>
      </c>
      <c r="F73" s="18">
        <v>481</v>
      </c>
      <c r="G73" s="18">
        <v>377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9">
        <v>0</v>
      </c>
    </row>
    <row r="74" spans="1:19" ht="12.75">
      <c r="A74" s="6"/>
      <c r="B74" s="5" t="s">
        <v>10</v>
      </c>
      <c r="C74" s="8"/>
      <c r="D74" s="14">
        <v>5</v>
      </c>
      <c r="E74" s="15">
        <v>2</v>
      </c>
      <c r="F74" s="15">
        <v>599</v>
      </c>
      <c r="G74" s="15">
        <v>419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18</v>
      </c>
      <c r="O74" s="15">
        <v>5</v>
      </c>
      <c r="P74" s="15">
        <v>0</v>
      </c>
      <c r="Q74" s="15">
        <v>0</v>
      </c>
      <c r="R74" s="15">
        <v>0</v>
      </c>
      <c r="S74" s="16">
        <v>0</v>
      </c>
    </row>
    <row r="75" spans="1:19" ht="12.75">
      <c r="A75" s="6"/>
      <c r="B75" s="5" t="s">
        <v>179</v>
      </c>
      <c r="C75" s="5" t="s">
        <v>180</v>
      </c>
      <c r="D75" s="14">
        <v>0</v>
      </c>
      <c r="E75" s="15">
        <v>0</v>
      </c>
      <c r="F75" s="15">
        <v>271</v>
      </c>
      <c r="G75" s="15">
        <v>40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6">
        <v>0</v>
      </c>
    </row>
    <row r="76" spans="1:19" ht="12.75">
      <c r="A76" s="6"/>
      <c r="B76" s="6"/>
      <c r="C76" s="7" t="s">
        <v>181</v>
      </c>
      <c r="D76" s="17">
        <v>0</v>
      </c>
      <c r="E76" s="18">
        <v>0</v>
      </c>
      <c r="F76" s="18">
        <v>25</v>
      </c>
      <c r="G76" s="18">
        <v>11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12</v>
      </c>
      <c r="O76" s="18">
        <v>4</v>
      </c>
      <c r="P76" s="18">
        <v>0</v>
      </c>
      <c r="Q76" s="18">
        <v>0</v>
      </c>
      <c r="R76" s="18">
        <v>0</v>
      </c>
      <c r="S76" s="19">
        <v>0</v>
      </c>
    </row>
    <row r="77" spans="1:19" ht="12.75">
      <c r="A77" s="6"/>
      <c r="B77" s="6"/>
      <c r="C77" s="7" t="s">
        <v>182</v>
      </c>
      <c r="D77" s="17">
        <v>18</v>
      </c>
      <c r="E77" s="18">
        <v>15</v>
      </c>
      <c r="F77" s="18">
        <v>147</v>
      </c>
      <c r="G77" s="18">
        <v>135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8">
        <v>0</v>
      </c>
      <c r="R77" s="18">
        <v>0</v>
      </c>
      <c r="S77" s="19">
        <v>0</v>
      </c>
    </row>
    <row r="78" spans="1:19" ht="12.75">
      <c r="A78" s="6"/>
      <c r="B78" s="5" t="s">
        <v>11</v>
      </c>
      <c r="C78" s="8"/>
      <c r="D78" s="14">
        <v>18</v>
      </c>
      <c r="E78" s="15">
        <v>15</v>
      </c>
      <c r="F78" s="15">
        <v>443</v>
      </c>
      <c r="G78" s="15">
        <v>186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12</v>
      </c>
      <c r="O78" s="15">
        <v>4</v>
      </c>
      <c r="P78" s="15">
        <v>0</v>
      </c>
      <c r="Q78" s="15">
        <v>0</v>
      </c>
      <c r="R78" s="15">
        <v>0</v>
      </c>
      <c r="S78" s="16">
        <v>0</v>
      </c>
    </row>
    <row r="79" spans="1:19" ht="12.75">
      <c r="A79" s="6"/>
      <c r="B79" s="5" t="s">
        <v>183</v>
      </c>
      <c r="C79" s="5" t="s">
        <v>184</v>
      </c>
      <c r="D79" s="14">
        <v>0</v>
      </c>
      <c r="E79" s="15">
        <v>0</v>
      </c>
      <c r="F79" s="15">
        <v>55</v>
      </c>
      <c r="G79" s="15">
        <v>27</v>
      </c>
      <c r="H79" s="15">
        <v>106</v>
      </c>
      <c r="I79" s="15">
        <v>55</v>
      </c>
      <c r="J79" s="15">
        <v>0</v>
      </c>
      <c r="K79" s="15">
        <v>0</v>
      </c>
      <c r="L79" s="15">
        <v>21</v>
      </c>
      <c r="M79" s="15">
        <v>11</v>
      </c>
      <c r="N79" s="15">
        <v>0</v>
      </c>
      <c r="O79" s="15">
        <v>0</v>
      </c>
      <c r="P79" s="15">
        <v>9</v>
      </c>
      <c r="Q79" s="15">
        <v>6</v>
      </c>
      <c r="R79" s="15">
        <v>0</v>
      </c>
      <c r="S79" s="16">
        <v>0</v>
      </c>
    </row>
    <row r="80" spans="1:19" ht="12.75">
      <c r="A80" s="6"/>
      <c r="B80" s="5" t="s">
        <v>12</v>
      </c>
      <c r="C80" s="8"/>
      <c r="D80" s="14">
        <v>0</v>
      </c>
      <c r="E80" s="15">
        <v>0</v>
      </c>
      <c r="F80" s="15">
        <v>55</v>
      </c>
      <c r="G80" s="15">
        <v>27</v>
      </c>
      <c r="H80" s="15">
        <v>106</v>
      </c>
      <c r="I80" s="15">
        <v>55</v>
      </c>
      <c r="J80" s="15">
        <v>0</v>
      </c>
      <c r="K80" s="15">
        <v>0</v>
      </c>
      <c r="L80" s="15">
        <v>21</v>
      </c>
      <c r="M80" s="15">
        <v>11</v>
      </c>
      <c r="N80" s="15">
        <v>0</v>
      </c>
      <c r="O80" s="15">
        <v>0</v>
      </c>
      <c r="P80" s="15">
        <v>9</v>
      </c>
      <c r="Q80" s="15">
        <v>6</v>
      </c>
      <c r="R80" s="15">
        <v>0</v>
      </c>
      <c r="S80" s="16">
        <v>0</v>
      </c>
    </row>
    <row r="81" spans="1:19" ht="12.75">
      <c r="A81" s="6"/>
      <c r="B81" s="5" t="s">
        <v>185</v>
      </c>
      <c r="C81" s="5" t="s">
        <v>186</v>
      </c>
      <c r="D81" s="14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7</v>
      </c>
      <c r="M81" s="15">
        <v>2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6">
        <v>0</v>
      </c>
    </row>
    <row r="82" spans="1:19" ht="12.75">
      <c r="A82" s="6"/>
      <c r="B82" s="6"/>
      <c r="C82" s="7" t="s">
        <v>187</v>
      </c>
      <c r="D82" s="17">
        <v>0</v>
      </c>
      <c r="E82" s="18">
        <v>0</v>
      </c>
      <c r="F82" s="18">
        <v>0</v>
      </c>
      <c r="G82" s="18">
        <v>0</v>
      </c>
      <c r="H82" s="18">
        <v>67</v>
      </c>
      <c r="I82" s="18">
        <v>39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19">
        <v>0</v>
      </c>
    </row>
    <row r="83" spans="1:19" ht="12.75">
      <c r="A83" s="6"/>
      <c r="B83" s="5" t="s">
        <v>13</v>
      </c>
      <c r="C83" s="8"/>
      <c r="D83" s="14">
        <v>0</v>
      </c>
      <c r="E83" s="15">
        <v>0</v>
      </c>
      <c r="F83" s="15">
        <v>0</v>
      </c>
      <c r="G83" s="15">
        <v>0</v>
      </c>
      <c r="H83" s="15">
        <v>67</v>
      </c>
      <c r="I83" s="15">
        <v>39</v>
      </c>
      <c r="J83" s="15">
        <v>0</v>
      </c>
      <c r="K83" s="15">
        <v>0</v>
      </c>
      <c r="L83" s="15">
        <v>7</v>
      </c>
      <c r="M83" s="15">
        <v>2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6">
        <v>0</v>
      </c>
    </row>
    <row r="84" spans="1:19" ht="12.75">
      <c r="A84" s="6"/>
      <c r="B84" s="5" t="s">
        <v>188</v>
      </c>
      <c r="C84" s="5" t="s">
        <v>189</v>
      </c>
      <c r="D84" s="14">
        <v>0</v>
      </c>
      <c r="E84" s="15">
        <v>0</v>
      </c>
      <c r="F84" s="15">
        <v>24</v>
      </c>
      <c r="G84" s="15">
        <v>18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6">
        <v>0</v>
      </c>
    </row>
    <row r="85" spans="1:19" ht="12.75">
      <c r="A85" s="6"/>
      <c r="B85" s="5" t="s">
        <v>14</v>
      </c>
      <c r="C85" s="8"/>
      <c r="D85" s="14">
        <v>0</v>
      </c>
      <c r="E85" s="15">
        <v>0</v>
      </c>
      <c r="F85" s="15">
        <v>24</v>
      </c>
      <c r="G85" s="15">
        <v>18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6">
        <v>0</v>
      </c>
    </row>
    <row r="86" spans="1:19" ht="12.75">
      <c r="A86" s="6"/>
      <c r="B86" s="5" t="s">
        <v>190</v>
      </c>
      <c r="C86" s="5" t="s">
        <v>146</v>
      </c>
      <c r="D86" s="14">
        <v>0</v>
      </c>
      <c r="E86" s="15">
        <v>0</v>
      </c>
      <c r="F86" s="15">
        <v>0</v>
      </c>
      <c r="G86" s="15">
        <v>0</v>
      </c>
      <c r="H86" s="15">
        <v>180</v>
      </c>
      <c r="I86" s="15">
        <v>130</v>
      </c>
      <c r="J86" s="15">
        <v>0</v>
      </c>
      <c r="K86" s="15">
        <v>0</v>
      </c>
      <c r="L86" s="15">
        <v>2</v>
      </c>
      <c r="M86" s="15">
        <v>1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6">
        <v>0</v>
      </c>
    </row>
    <row r="87" spans="1:19" ht="12.75">
      <c r="A87" s="6"/>
      <c r="B87" s="6"/>
      <c r="C87" s="7" t="s">
        <v>191</v>
      </c>
      <c r="D87" s="17">
        <v>0</v>
      </c>
      <c r="E87" s="18">
        <v>0</v>
      </c>
      <c r="F87" s="18">
        <v>32</v>
      </c>
      <c r="G87" s="18">
        <v>21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  <c r="S87" s="19">
        <v>0</v>
      </c>
    </row>
    <row r="88" spans="1:19" ht="12.75">
      <c r="A88" s="6"/>
      <c r="B88" s="6"/>
      <c r="C88" s="7" t="s">
        <v>148</v>
      </c>
      <c r="D88" s="17">
        <v>0</v>
      </c>
      <c r="E88" s="18">
        <v>0</v>
      </c>
      <c r="F88" s="18">
        <v>19</v>
      </c>
      <c r="G88" s="18">
        <v>13</v>
      </c>
      <c r="H88" s="18">
        <v>171</v>
      </c>
      <c r="I88" s="18">
        <v>125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9">
        <v>0</v>
      </c>
    </row>
    <row r="89" spans="1:19" ht="12.75">
      <c r="A89" s="6"/>
      <c r="B89" s="6"/>
      <c r="C89" s="7" t="s">
        <v>192</v>
      </c>
      <c r="D89" s="17">
        <v>0</v>
      </c>
      <c r="E89" s="18">
        <v>0</v>
      </c>
      <c r="F89" s="18">
        <v>96</v>
      </c>
      <c r="G89" s="18">
        <v>82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9">
        <v>0</v>
      </c>
    </row>
    <row r="90" spans="1:19" ht="12.75">
      <c r="A90" s="6"/>
      <c r="B90" s="6"/>
      <c r="C90" s="7" t="s">
        <v>149</v>
      </c>
      <c r="D90" s="17">
        <v>0</v>
      </c>
      <c r="E90" s="18">
        <v>0</v>
      </c>
      <c r="F90" s="18">
        <v>79</v>
      </c>
      <c r="G90" s="18">
        <v>73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9">
        <v>0</v>
      </c>
    </row>
    <row r="91" spans="1:19" ht="12.75">
      <c r="A91" s="6"/>
      <c r="B91" s="6"/>
      <c r="C91" s="7" t="s">
        <v>174</v>
      </c>
      <c r="D91" s="17">
        <v>0</v>
      </c>
      <c r="E91" s="18">
        <v>0</v>
      </c>
      <c r="F91" s="18">
        <v>0</v>
      </c>
      <c r="G91" s="18">
        <v>0</v>
      </c>
      <c r="H91" s="18">
        <v>180</v>
      </c>
      <c r="I91" s="18">
        <v>118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18">
        <v>0</v>
      </c>
      <c r="S91" s="19">
        <v>0</v>
      </c>
    </row>
    <row r="92" spans="1:19" ht="12.75">
      <c r="A92" s="6"/>
      <c r="B92" s="6"/>
      <c r="C92" s="7" t="s">
        <v>132</v>
      </c>
      <c r="D92" s="17">
        <v>0</v>
      </c>
      <c r="E92" s="18">
        <v>0</v>
      </c>
      <c r="F92" s="18">
        <v>58</v>
      </c>
      <c r="G92" s="18">
        <v>5</v>
      </c>
      <c r="H92" s="18">
        <v>173</v>
      </c>
      <c r="I92" s="18">
        <v>34</v>
      </c>
      <c r="J92" s="18">
        <v>0</v>
      </c>
      <c r="K92" s="18">
        <v>0</v>
      </c>
      <c r="L92" s="18">
        <v>7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  <c r="R92" s="18">
        <v>0</v>
      </c>
      <c r="S92" s="19">
        <v>0</v>
      </c>
    </row>
    <row r="93" spans="1:19" ht="12.75">
      <c r="A93" s="6"/>
      <c r="B93" s="6"/>
      <c r="C93" s="7" t="s">
        <v>193</v>
      </c>
      <c r="D93" s="17">
        <v>0</v>
      </c>
      <c r="E93" s="18">
        <v>0</v>
      </c>
      <c r="F93" s="18">
        <v>0</v>
      </c>
      <c r="G93" s="18">
        <v>0</v>
      </c>
      <c r="H93" s="18">
        <v>25</v>
      </c>
      <c r="I93" s="18">
        <v>1</v>
      </c>
      <c r="J93" s="18">
        <v>0</v>
      </c>
      <c r="K93" s="18">
        <v>0</v>
      </c>
      <c r="L93" s="18">
        <v>5</v>
      </c>
      <c r="M93" s="18">
        <v>2</v>
      </c>
      <c r="N93" s="18">
        <v>0</v>
      </c>
      <c r="O93" s="18">
        <v>0</v>
      </c>
      <c r="P93" s="18">
        <v>0</v>
      </c>
      <c r="Q93" s="18">
        <v>0</v>
      </c>
      <c r="R93" s="18">
        <v>0</v>
      </c>
      <c r="S93" s="19">
        <v>0</v>
      </c>
    </row>
    <row r="94" spans="1:19" ht="12.75">
      <c r="A94" s="6"/>
      <c r="B94" s="6"/>
      <c r="C94" s="7" t="s">
        <v>194</v>
      </c>
      <c r="D94" s="17">
        <v>0</v>
      </c>
      <c r="E94" s="18">
        <v>0</v>
      </c>
      <c r="F94" s="18">
        <v>23</v>
      </c>
      <c r="G94" s="18">
        <v>5</v>
      </c>
      <c r="H94" s="18">
        <v>73</v>
      </c>
      <c r="I94" s="18">
        <v>36</v>
      </c>
      <c r="J94" s="18">
        <v>0</v>
      </c>
      <c r="K94" s="18">
        <v>0</v>
      </c>
      <c r="L94" s="18">
        <v>3</v>
      </c>
      <c r="M94" s="18">
        <v>1</v>
      </c>
      <c r="N94" s="18">
        <v>0</v>
      </c>
      <c r="O94" s="18">
        <v>0</v>
      </c>
      <c r="P94" s="18">
        <v>0</v>
      </c>
      <c r="Q94" s="18">
        <v>0</v>
      </c>
      <c r="R94" s="18">
        <v>0</v>
      </c>
      <c r="S94" s="19">
        <v>0</v>
      </c>
    </row>
    <row r="95" spans="1:19" ht="12.75">
      <c r="A95" s="6"/>
      <c r="B95" s="5" t="s">
        <v>15</v>
      </c>
      <c r="C95" s="8"/>
      <c r="D95" s="14">
        <v>0</v>
      </c>
      <c r="E95" s="15">
        <v>0</v>
      </c>
      <c r="F95" s="15">
        <v>307</v>
      </c>
      <c r="G95" s="15">
        <v>199</v>
      </c>
      <c r="H95" s="15">
        <v>802</v>
      </c>
      <c r="I95" s="15">
        <v>444</v>
      </c>
      <c r="J95" s="15">
        <v>0</v>
      </c>
      <c r="K95" s="15">
        <v>0</v>
      </c>
      <c r="L95" s="15">
        <v>17</v>
      </c>
      <c r="M95" s="15">
        <v>4</v>
      </c>
      <c r="N95" s="15">
        <v>0</v>
      </c>
      <c r="O95" s="15">
        <v>0</v>
      </c>
      <c r="P95" s="15">
        <v>0</v>
      </c>
      <c r="Q95" s="15">
        <v>0</v>
      </c>
      <c r="R95" s="15">
        <v>0</v>
      </c>
      <c r="S95" s="16">
        <v>0</v>
      </c>
    </row>
    <row r="96" spans="1:19" ht="12.75">
      <c r="A96" s="6"/>
      <c r="B96" s="5" t="s">
        <v>195</v>
      </c>
      <c r="C96" s="5" t="s">
        <v>196</v>
      </c>
      <c r="D96" s="14">
        <v>0</v>
      </c>
      <c r="E96" s="15">
        <v>0</v>
      </c>
      <c r="F96" s="15">
        <v>0</v>
      </c>
      <c r="G96" s="15">
        <v>0</v>
      </c>
      <c r="H96" s="15">
        <v>67</v>
      </c>
      <c r="I96" s="15">
        <v>53</v>
      </c>
      <c r="J96" s="15">
        <v>0</v>
      </c>
      <c r="K96" s="15">
        <v>0</v>
      </c>
      <c r="L96" s="15">
        <v>4</v>
      </c>
      <c r="M96" s="15">
        <v>3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6">
        <v>0</v>
      </c>
    </row>
    <row r="97" spans="1:19" ht="12.75">
      <c r="A97" s="6"/>
      <c r="B97" s="5" t="s">
        <v>16</v>
      </c>
      <c r="C97" s="8"/>
      <c r="D97" s="14">
        <v>0</v>
      </c>
      <c r="E97" s="15">
        <v>0</v>
      </c>
      <c r="F97" s="15">
        <v>0</v>
      </c>
      <c r="G97" s="15">
        <v>0</v>
      </c>
      <c r="H97" s="15">
        <v>67</v>
      </c>
      <c r="I97" s="15">
        <v>53</v>
      </c>
      <c r="J97" s="15">
        <v>0</v>
      </c>
      <c r="K97" s="15">
        <v>0</v>
      </c>
      <c r="L97" s="15">
        <v>4</v>
      </c>
      <c r="M97" s="15">
        <v>3</v>
      </c>
      <c r="N97" s="15">
        <v>0</v>
      </c>
      <c r="O97" s="15">
        <v>0</v>
      </c>
      <c r="P97" s="15">
        <v>0</v>
      </c>
      <c r="Q97" s="15">
        <v>0</v>
      </c>
      <c r="R97" s="15">
        <v>0</v>
      </c>
      <c r="S97" s="16">
        <v>0</v>
      </c>
    </row>
    <row r="98" spans="1:19" ht="12.75">
      <c r="A98" s="6"/>
      <c r="B98" s="5" t="s">
        <v>197</v>
      </c>
      <c r="C98" s="5" t="s">
        <v>198</v>
      </c>
      <c r="D98" s="14">
        <v>0</v>
      </c>
      <c r="E98" s="15">
        <v>0</v>
      </c>
      <c r="F98" s="15">
        <v>130</v>
      </c>
      <c r="G98" s="15">
        <v>105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5">
        <v>0</v>
      </c>
      <c r="R98" s="15">
        <v>0</v>
      </c>
      <c r="S98" s="16">
        <v>0</v>
      </c>
    </row>
    <row r="99" spans="1:19" ht="12.75">
      <c r="A99" s="6"/>
      <c r="B99" s="6"/>
      <c r="C99" s="7" t="s">
        <v>199</v>
      </c>
      <c r="D99" s="17">
        <v>0</v>
      </c>
      <c r="E99" s="18">
        <v>0</v>
      </c>
      <c r="F99" s="18">
        <v>258</v>
      </c>
      <c r="G99" s="18">
        <v>213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  <c r="R99" s="18">
        <v>0</v>
      </c>
      <c r="S99" s="19">
        <v>0</v>
      </c>
    </row>
    <row r="100" spans="1:19" ht="12.75">
      <c r="A100" s="6"/>
      <c r="B100" s="6"/>
      <c r="C100" s="7" t="s">
        <v>200</v>
      </c>
      <c r="D100" s="17">
        <v>0</v>
      </c>
      <c r="E100" s="18">
        <v>0</v>
      </c>
      <c r="F100" s="18">
        <v>28</v>
      </c>
      <c r="G100" s="18">
        <v>4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1</v>
      </c>
      <c r="O100" s="18">
        <v>1</v>
      </c>
      <c r="P100" s="18">
        <v>0</v>
      </c>
      <c r="Q100" s="18">
        <v>0</v>
      </c>
      <c r="R100" s="18">
        <v>0</v>
      </c>
      <c r="S100" s="19">
        <v>0</v>
      </c>
    </row>
    <row r="101" spans="1:19" ht="12.75">
      <c r="A101" s="6"/>
      <c r="B101" s="6"/>
      <c r="C101" s="7" t="s">
        <v>201</v>
      </c>
      <c r="D101" s="17">
        <v>0</v>
      </c>
      <c r="E101" s="18">
        <v>0</v>
      </c>
      <c r="F101" s="18">
        <v>59</v>
      </c>
      <c r="G101" s="18">
        <v>54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18">
        <v>0</v>
      </c>
      <c r="S101" s="19">
        <v>0</v>
      </c>
    </row>
    <row r="102" spans="1:19" ht="12.75">
      <c r="A102" s="6"/>
      <c r="B102" s="6"/>
      <c r="C102" s="7" t="s">
        <v>170</v>
      </c>
      <c r="D102" s="17">
        <v>0</v>
      </c>
      <c r="E102" s="18">
        <v>0</v>
      </c>
      <c r="F102" s="18">
        <v>130</v>
      </c>
      <c r="G102" s="18">
        <v>66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18">
        <v>0</v>
      </c>
      <c r="S102" s="19">
        <v>0</v>
      </c>
    </row>
    <row r="103" spans="1:19" ht="12.75">
      <c r="A103" s="6"/>
      <c r="B103" s="5" t="s">
        <v>17</v>
      </c>
      <c r="C103" s="8"/>
      <c r="D103" s="14">
        <v>0</v>
      </c>
      <c r="E103" s="15">
        <v>0</v>
      </c>
      <c r="F103" s="15">
        <v>605</v>
      </c>
      <c r="G103" s="15">
        <v>442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1</v>
      </c>
      <c r="O103" s="15">
        <v>1</v>
      </c>
      <c r="P103" s="15">
        <v>0</v>
      </c>
      <c r="Q103" s="15">
        <v>0</v>
      </c>
      <c r="R103" s="15">
        <v>0</v>
      </c>
      <c r="S103" s="16">
        <v>0</v>
      </c>
    </row>
    <row r="104" spans="1:19" ht="12.75">
      <c r="A104" s="6"/>
      <c r="B104" s="5" t="s">
        <v>202</v>
      </c>
      <c r="C104" s="5" t="s">
        <v>203</v>
      </c>
      <c r="D104" s="14">
        <v>15</v>
      </c>
      <c r="E104" s="15">
        <v>13</v>
      </c>
      <c r="F104" s="15">
        <v>241</v>
      </c>
      <c r="G104" s="15">
        <v>216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6">
        <v>0</v>
      </c>
    </row>
    <row r="105" spans="1:19" ht="12.75">
      <c r="A105" s="6"/>
      <c r="B105" s="6"/>
      <c r="C105" s="7" t="s">
        <v>204</v>
      </c>
      <c r="D105" s="17">
        <v>15</v>
      </c>
      <c r="E105" s="18">
        <v>15</v>
      </c>
      <c r="F105" s="18">
        <v>83</v>
      </c>
      <c r="G105" s="18">
        <v>81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18">
        <v>0</v>
      </c>
      <c r="S105" s="19">
        <v>0</v>
      </c>
    </row>
    <row r="106" spans="1:19" ht="12.75">
      <c r="A106" s="6"/>
      <c r="B106" s="6"/>
      <c r="C106" s="7" t="s">
        <v>167</v>
      </c>
      <c r="D106" s="17">
        <v>15</v>
      </c>
      <c r="E106" s="18">
        <v>11</v>
      </c>
      <c r="F106" s="18">
        <v>53</v>
      </c>
      <c r="G106" s="18">
        <v>44</v>
      </c>
      <c r="H106" s="18">
        <v>23</v>
      </c>
      <c r="I106" s="18">
        <v>18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18">
        <v>0</v>
      </c>
      <c r="S106" s="19">
        <v>0</v>
      </c>
    </row>
    <row r="107" spans="1:19" ht="12.75">
      <c r="A107" s="6"/>
      <c r="B107" s="6"/>
      <c r="C107" s="7" t="s">
        <v>205</v>
      </c>
      <c r="D107" s="17">
        <v>0</v>
      </c>
      <c r="E107" s="18">
        <v>0</v>
      </c>
      <c r="F107" s="18">
        <v>44</v>
      </c>
      <c r="G107" s="18">
        <v>15</v>
      </c>
      <c r="H107" s="18">
        <v>52</v>
      </c>
      <c r="I107" s="18">
        <v>27</v>
      </c>
      <c r="J107" s="18">
        <v>0</v>
      </c>
      <c r="K107" s="18">
        <v>0</v>
      </c>
      <c r="L107" s="18">
        <v>9</v>
      </c>
      <c r="M107" s="18">
        <v>3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9">
        <v>0</v>
      </c>
    </row>
    <row r="108" spans="1:19" ht="12.75">
      <c r="A108" s="6"/>
      <c r="B108" s="6"/>
      <c r="C108" s="7" t="s">
        <v>206</v>
      </c>
      <c r="D108" s="17">
        <v>0</v>
      </c>
      <c r="E108" s="18">
        <v>0</v>
      </c>
      <c r="F108" s="18">
        <v>33</v>
      </c>
      <c r="G108" s="18">
        <v>8</v>
      </c>
      <c r="H108" s="18">
        <v>70</v>
      </c>
      <c r="I108" s="18">
        <v>24</v>
      </c>
      <c r="J108" s="18">
        <v>0</v>
      </c>
      <c r="K108" s="18">
        <v>0</v>
      </c>
      <c r="L108" s="18">
        <v>2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9">
        <v>0</v>
      </c>
    </row>
    <row r="109" spans="1:19" ht="12.75">
      <c r="A109" s="6"/>
      <c r="B109" s="6"/>
      <c r="C109" s="7" t="s">
        <v>207</v>
      </c>
      <c r="D109" s="17">
        <v>0</v>
      </c>
      <c r="E109" s="18">
        <v>0</v>
      </c>
      <c r="F109" s="18">
        <v>28</v>
      </c>
      <c r="G109" s="18">
        <v>12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9">
        <v>0</v>
      </c>
    </row>
    <row r="110" spans="1:19" ht="12.75">
      <c r="A110" s="6"/>
      <c r="B110" s="6"/>
      <c r="C110" s="7" t="s">
        <v>120</v>
      </c>
      <c r="D110" s="17">
        <v>24</v>
      </c>
      <c r="E110" s="18">
        <v>23</v>
      </c>
      <c r="F110" s="18">
        <v>6</v>
      </c>
      <c r="G110" s="18">
        <v>2</v>
      </c>
      <c r="H110" s="18">
        <v>63</v>
      </c>
      <c r="I110" s="18">
        <v>46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9">
        <v>0</v>
      </c>
    </row>
    <row r="111" spans="1:19" ht="12.75">
      <c r="A111" s="6"/>
      <c r="B111" s="6"/>
      <c r="C111" s="7" t="s">
        <v>208</v>
      </c>
      <c r="D111" s="17">
        <v>0</v>
      </c>
      <c r="E111" s="18">
        <v>0</v>
      </c>
      <c r="F111" s="18">
        <v>0</v>
      </c>
      <c r="G111" s="18">
        <v>0</v>
      </c>
      <c r="H111" s="18">
        <v>91</v>
      </c>
      <c r="I111" s="18">
        <v>50</v>
      </c>
      <c r="J111" s="18">
        <v>0</v>
      </c>
      <c r="K111" s="18">
        <v>0</v>
      </c>
      <c r="L111" s="18">
        <v>6</v>
      </c>
      <c r="M111" s="18">
        <v>5</v>
      </c>
      <c r="N111" s="18">
        <v>7</v>
      </c>
      <c r="O111" s="18">
        <v>2</v>
      </c>
      <c r="P111" s="18">
        <v>0</v>
      </c>
      <c r="Q111" s="18">
        <v>0</v>
      </c>
      <c r="R111" s="18">
        <v>0</v>
      </c>
      <c r="S111" s="19">
        <v>0</v>
      </c>
    </row>
    <row r="112" spans="1:19" ht="12.75">
      <c r="A112" s="6"/>
      <c r="B112" s="6"/>
      <c r="C112" s="7" t="s">
        <v>170</v>
      </c>
      <c r="D112" s="17">
        <v>28</v>
      </c>
      <c r="E112" s="18">
        <v>18</v>
      </c>
      <c r="F112" s="18">
        <v>114</v>
      </c>
      <c r="G112" s="18">
        <v>84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18">
        <v>0</v>
      </c>
      <c r="S112" s="19">
        <v>0</v>
      </c>
    </row>
    <row r="113" spans="1:19" ht="12.75">
      <c r="A113" s="6"/>
      <c r="B113" s="6"/>
      <c r="C113" s="7" t="s">
        <v>209</v>
      </c>
      <c r="D113" s="17">
        <v>8</v>
      </c>
      <c r="E113" s="18">
        <v>8</v>
      </c>
      <c r="F113" s="18">
        <v>119</v>
      </c>
      <c r="G113" s="18">
        <v>101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18">
        <v>0</v>
      </c>
      <c r="S113" s="19">
        <v>0</v>
      </c>
    </row>
    <row r="114" spans="1:19" ht="12.75">
      <c r="A114" s="6"/>
      <c r="B114" s="5" t="s">
        <v>18</v>
      </c>
      <c r="C114" s="8"/>
      <c r="D114" s="14">
        <v>105</v>
      </c>
      <c r="E114" s="15">
        <v>88</v>
      </c>
      <c r="F114" s="15">
        <v>721</v>
      </c>
      <c r="G114" s="15">
        <v>563</v>
      </c>
      <c r="H114" s="15">
        <v>299</v>
      </c>
      <c r="I114" s="15">
        <v>165</v>
      </c>
      <c r="J114" s="15">
        <v>0</v>
      </c>
      <c r="K114" s="15">
        <v>0</v>
      </c>
      <c r="L114" s="15">
        <v>17</v>
      </c>
      <c r="M114" s="15">
        <v>8</v>
      </c>
      <c r="N114" s="15">
        <v>7</v>
      </c>
      <c r="O114" s="15">
        <v>2</v>
      </c>
      <c r="P114" s="15">
        <v>0</v>
      </c>
      <c r="Q114" s="15">
        <v>0</v>
      </c>
      <c r="R114" s="15">
        <v>0</v>
      </c>
      <c r="S114" s="16">
        <v>0</v>
      </c>
    </row>
    <row r="115" spans="1:19" ht="12.75">
      <c r="A115" s="6"/>
      <c r="B115" s="5" t="s">
        <v>210</v>
      </c>
      <c r="C115" s="5" t="s">
        <v>148</v>
      </c>
      <c r="D115" s="14">
        <v>0</v>
      </c>
      <c r="E115" s="15">
        <v>0</v>
      </c>
      <c r="F115" s="15">
        <v>0</v>
      </c>
      <c r="G115" s="15">
        <v>0</v>
      </c>
      <c r="H115" s="15">
        <v>208</v>
      </c>
      <c r="I115" s="15">
        <v>173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5">
        <v>0</v>
      </c>
      <c r="R115" s="15">
        <v>0</v>
      </c>
      <c r="S115" s="16">
        <v>0</v>
      </c>
    </row>
    <row r="116" spans="1:19" ht="12.75">
      <c r="A116" s="6"/>
      <c r="B116" s="6"/>
      <c r="C116" s="7" t="s">
        <v>186</v>
      </c>
      <c r="D116" s="17">
        <v>0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34</v>
      </c>
      <c r="M116" s="18">
        <v>12</v>
      </c>
      <c r="N116" s="18">
        <v>0</v>
      </c>
      <c r="O116" s="18">
        <v>0</v>
      </c>
      <c r="P116" s="18">
        <v>0</v>
      </c>
      <c r="Q116" s="18">
        <v>0</v>
      </c>
      <c r="R116" s="18">
        <v>0</v>
      </c>
      <c r="S116" s="19">
        <v>0</v>
      </c>
    </row>
    <row r="117" spans="1:19" ht="12.75">
      <c r="A117" s="6"/>
      <c r="B117" s="6"/>
      <c r="C117" s="7" t="s">
        <v>174</v>
      </c>
      <c r="D117" s="17">
        <v>166</v>
      </c>
      <c r="E117" s="18">
        <v>131</v>
      </c>
      <c r="F117" s="18">
        <v>292</v>
      </c>
      <c r="G117" s="18">
        <v>237</v>
      </c>
      <c r="H117" s="18">
        <v>114</v>
      </c>
      <c r="I117" s="18">
        <v>80</v>
      </c>
      <c r="J117" s="18">
        <v>0</v>
      </c>
      <c r="K117" s="18">
        <v>0</v>
      </c>
      <c r="L117" s="18">
        <v>0</v>
      </c>
      <c r="M117" s="18">
        <v>0</v>
      </c>
      <c r="N117" s="18">
        <v>1</v>
      </c>
      <c r="O117" s="18">
        <v>1</v>
      </c>
      <c r="P117" s="18">
        <v>0</v>
      </c>
      <c r="Q117" s="18">
        <v>0</v>
      </c>
      <c r="R117" s="18">
        <v>0</v>
      </c>
      <c r="S117" s="19">
        <v>0</v>
      </c>
    </row>
    <row r="118" spans="1:19" ht="12.75">
      <c r="A118" s="6"/>
      <c r="B118" s="6"/>
      <c r="C118" s="7" t="s">
        <v>211</v>
      </c>
      <c r="D118" s="17">
        <v>26</v>
      </c>
      <c r="E118" s="18">
        <v>19</v>
      </c>
      <c r="F118" s="18">
        <v>39</v>
      </c>
      <c r="G118" s="18">
        <v>21</v>
      </c>
      <c r="H118" s="18">
        <v>66</v>
      </c>
      <c r="I118" s="18">
        <v>36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  <c r="O118" s="18">
        <v>0</v>
      </c>
      <c r="P118" s="18">
        <v>0</v>
      </c>
      <c r="Q118" s="18">
        <v>0</v>
      </c>
      <c r="R118" s="18">
        <v>0</v>
      </c>
      <c r="S118" s="19">
        <v>0</v>
      </c>
    </row>
    <row r="119" spans="1:19" ht="12.75">
      <c r="A119" s="6"/>
      <c r="B119" s="6"/>
      <c r="C119" s="7" t="s">
        <v>212</v>
      </c>
      <c r="D119" s="17">
        <v>0</v>
      </c>
      <c r="E119" s="18">
        <v>0</v>
      </c>
      <c r="F119" s="18">
        <v>22</v>
      </c>
      <c r="G119" s="18">
        <v>3</v>
      </c>
      <c r="H119" s="18">
        <v>74</v>
      </c>
      <c r="I119" s="18">
        <v>39</v>
      </c>
      <c r="J119" s="18">
        <v>5</v>
      </c>
      <c r="K119" s="18">
        <v>2</v>
      </c>
      <c r="L119" s="18">
        <v>0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18">
        <v>0</v>
      </c>
      <c r="S119" s="19">
        <v>0</v>
      </c>
    </row>
    <row r="120" spans="1:19" ht="12.75">
      <c r="A120" s="6"/>
      <c r="B120" s="6"/>
      <c r="C120" s="7" t="s">
        <v>213</v>
      </c>
      <c r="D120" s="17">
        <v>11</v>
      </c>
      <c r="E120" s="18">
        <v>1</v>
      </c>
      <c r="F120" s="18">
        <v>54</v>
      </c>
      <c r="G120" s="18">
        <v>5</v>
      </c>
      <c r="H120" s="18">
        <v>71</v>
      </c>
      <c r="I120" s="18">
        <v>11</v>
      </c>
      <c r="J120" s="18">
        <v>10</v>
      </c>
      <c r="K120" s="18">
        <v>3</v>
      </c>
      <c r="L120" s="18">
        <v>0</v>
      </c>
      <c r="M120" s="18">
        <v>0</v>
      </c>
      <c r="N120" s="18">
        <v>28</v>
      </c>
      <c r="O120" s="18">
        <v>1</v>
      </c>
      <c r="P120" s="18">
        <v>0</v>
      </c>
      <c r="Q120" s="18">
        <v>0</v>
      </c>
      <c r="R120" s="18">
        <v>0</v>
      </c>
      <c r="S120" s="19">
        <v>0</v>
      </c>
    </row>
    <row r="121" spans="1:19" ht="12.75">
      <c r="A121" s="6"/>
      <c r="B121" s="5" t="s">
        <v>19</v>
      </c>
      <c r="C121" s="8"/>
      <c r="D121" s="14">
        <v>203</v>
      </c>
      <c r="E121" s="15">
        <v>151</v>
      </c>
      <c r="F121" s="15">
        <v>407</v>
      </c>
      <c r="G121" s="15">
        <v>266</v>
      </c>
      <c r="H121" s="15">
        <v>533</v>
      </c>
      <c r="I121" s="15">
        <v>339</v>
      </c>
      <c r="J121" s="15">
        <v>15</v>
      </c>
      <c r="K121" s="15">
        <v>5</v>
      </c>
      <c r="L121" s="15">
        <v>34</v>
      </c>
      <c r="M121" s="15">
        <v>12</v>
      </c>
      <c r="N121" s="15">
        <v>29</v>
      </c>
      <c r="O121" s="15">
        <v>2</v>
      </c>
      <c r="P121" s="15">
        <v>0</v>
      </c>
      <c r="Q121" s="15">
        <v>0</v>
      </c>
      <c r="R121" s="15">
        <v>0</v>
      </c>
      <c r="S121" s="16">
        <v>0</v>
      </c>
    </row>
    <row r="122" spans="1:19" ht="12.75">
      <c r="A122" s="6"/>
      <c r="B122" s="5" t="s">
        <v>214</v>
      </c>
      <c r="C122" s="5" t="s">
        <v>146</v>
      </c>
      <c r="D122" s="14">
        <v>31</v>
      </c>
      <c r="E122" s="15">
        <v>29</v>
      </c>
      <c r="F122" s="15">
        <v>0</v>
      </c>
      <c r="G122" s="15">
        <v>0</v>
      </c>
      <c r="H122" s="15">
        <v>204</v>
      </c>
      <c r="I122" s="15">
        <v>142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16">
        <v>0</v>
      </c>
    </row>
    <row r="123" spans="1:19" ht="12.75">
      <c r="A123" s="6"/>
      <c r="B123" s="6"/>
      <c r="C123" s="7" t="s">
        <v>147</v>
      </c>
      <c r="D123" s="17">
        <v>0</v>
      </c>
      <c r="E123" s="18">
        <v>0</v>
      </c>
      <c r="F123" s="18">
        <v>0</v>
      </c>
      <c r="G123" s="18">
        <v>0</v>
      </c>
      <c r="H123" s="18">
        <v>175</v>
      </c>
      <c r="I123" s="18">
        <v>97</v>
      </c>
      <c r="J123" s="18">
        <v>0</v>
      </c>
      <c r="K123" s="18">
        <v>0</v>
      </c>
      <c r="L123" s="18">
        <v>41</v>
      </c>
      <c r="M123" s="18">
        <v>19</v>
      </c>
      <c r="N123" s="18">
        <v>0</v>
      </c>
      <c r="O123" s="18">
        <v>0</v>
      </c>
      <c r="P123" s="18">
        <v>0</v>
      </c>
      <c r="Q123" s="18">
        <v>0</v>
      </c>
      <c r="R123" s="18">
        <v>0</v>
      </c>
      <c r="S123" s="19">
        <v>0</v>
      </c>
    </row>
    <row r="124" spans="1:19" ht="12.75">
      <c r="A124" s="6"/>
      <c r="B124" s="6"/>
      <c r="C124" s="7" t="s">
        <v>148</v>
      </c>
      <c r="D124" s="17">
        <v>0</v>
      </c>
      <c r="E124" s="18">
        <v>0</v>
      </c>
      <c r="F124" s="18">
        <v>5</v>
      </c>
      <c r="G124" s="18">
        <v>4</v>
      </c>
      <c r="H124" s="18">
        <v>341</v>
      </c>
      <c r="I124" s="18">
        <v>276</v>
      </c>
      <c r="J124" s="18">
        <v>0</v>
      </c>
      <c r="K124" s="18">
        <v>0</v>
      </c>
      <c r="L124" s="18">
        <v>4</v>
      </c>
      <c r="M124" s="18">
        <v>2</v>
      </c>
      <c r="N124" s="18">
        <v>0</v>
      </c>
      <c r="O124" s="18">
        <v>0</v>
      </c>
      <c r="P124" s="18">
        <v>0</v>
      </c>
      <c r="Q124" s="18">
        <v>0</v>
      </c>
      <c r="R124" s="18">
        <v>0</v>
      </c>
      <c r="S124" s="19">
        <v>0</v>
      </c>
    </row>
    <row r="125" spans="1:19" ht="12.75">
      <c r="A125" s="6"/>
      <c r="B125" s="6"/>
      <c r="C125" s="7" t="s">
        <v>215</v>
      </c>
      <c r="D125" s="17">
        <v>22</v>
      </c>
      <c r="E125" s="18">
        <v>22</v>
      </c>
      <c r="F125" s="18">
        <v>344</v>
      </c>
      <c r="G125" s="18">
        <v>317</v>
      </c>
      <c r="H125" s="18">
        <v>1</v>
      </c>
      <c r="I125" s="18">
        <v>0</v>
      </c>
      <c r="J125" s="18">
        <v>0</v>
      </c>
      <c r="K125" s="18">
        <v>0</v>
      </c>
      <c r="L125" s="18">
        <v>0</v>
      </c>
      <c r="M125" s="18">
        <v>0</v>
      </c>
      <c r="N125" s="18">
        <v>1</v>
      </c>
      <c r="O125" s="18">
        <v>1</v>
      </c>
      <c r="P125" s="18">
        <v>0</v>
      </c>
      <c r="Q125" s="18">
        <v>0</v>
      </c>
      <c r="R125" s="18">
        <v>0</v>
      </c>
      <c r="S125" s="19">
        <v>0</v>
      </c>
    </row>
    <row r="126" spans="1:19" ht="12.75">
      <c r="A126" s="6"/>
      <c r="B126" s="6"/>
      <c r="C126" s="7" t="s">
        <v>216</v>
      </c>
      <c r="D126" s="17">
        <v>110</v>
      </c>
      <c r="E126" s="18">
        <v>85</v>
      </c>
      <c r="F126" s="18">
        <v>3</v>
      </c>
      <c r="G126" s="18">
        <v>2</v>
      </c>
      <c r="H126" s="18">
        <v>23</v>
      </c>
      <c r="I126" s="18">
        <v>19</v>
      </c>
      <c r="J126" s="18">
        <v>0</v>
      </c>
      <c r="K126" s="18">
        <v>0</v>
      </c>
      <c r="L126" s="18">
        <v>0</v>
      </c>
      <c r="M126" s="18">
        <v>0</v>
      </c>
      <c r="N126" s="18">
        <v>0</v>
      </c>
      <c r="O126" s="18">
        <v>0</v>
      </c>
      <c r="P126" s="18">
        <v>0</v>
      </c>
      <c r="Q126" s="18">
        <v>0</v>
      </c>
      <c r="R126" s="18">
        <v>0</v>
      </c>
      <c r="S126" s="19">
        <v>0</v>
      </c>
    </row>
    <row r="127" spans="1:19" ht="12.75">
      <c r="A127" s="6"/>
      <c r="B127" s="6"/>
      <c r="C127" s="7" t="s">
        <v>217</v>
      </c>
      <c r="D127" s="17">
        <v>47</v>
      </c>
      <c r="E127" s="18">
        <v>41</v>
      </c>
      <c r="F127" s="18">
        <v>137</v>
      </c>
      <c r="G127" s="18">
        <v>116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18">
        <v>0</v>
      </c>
      <c r="O127" s="18">
        <v>0</v>
      </c>
      <c r="P127" s="18">
        <v>0</v>
      </c>
      <c r="Q127" s="18">
        <v>0</v>
      </c>
      <c r="R127" s="18">
        <v>0</v>
      </c>
      <c r="S127" s="19">
        <v>0</v>
      </c>
    </row>
    <row r="128" spans="1:19" ht="12.75">
      <c r="A128" s="6"/>
      <c r="B128" s="6"/>
      <c r="C128" s="7" t="s">
        <v>120</v>
      </c>
      <c r="D128" s="17">
        <v>34</v>
      </c>
      <c r="E128" s="18">
        <v>29</v>
      </c>
      <c r="F128" s="18">
        <v>21</v>
      </c>
      <c r="G128" s="18">
        <v>7</v>
      </c>
      <c r="H128" s="18">
        <v>236</v>
      </c>
      <c r="I128" s="18">
        <v>151</v>
      </c>
      <c r="J128" s="18">
        <v>12</v>
      </c>
      <c r="K128" s="18">
        <v>8</v>
      </c>
      <c r="L128" s="18">
        <v>8</v>
      </c>
      <c r="M128" s="18">
        <v>3</v>
      </c>
      <c r="N128" s="18">
        <v>0</v>
      </c>
      <c r="O128" s="18">
        <v>0</v>
      </c>
      <c r="P128" s="18">
        <v>0</v>
      </c>
      <c r="Q128" s="18">
        <v>0</v>
      </c>
      <c r="R128" s="18">
        <v>0</v>
      </c>
      <c r="S128" s="19">
        <v>0</v>
      </c>
    </row>
    <row r="129" spans="1:19" ht="12.75">
      <c r="A129" s="6"/>
      <c r="B129" s="6"/>
      <c r="C129" s="7" t="s">
        <v>218</v>
      </c>
      <c r="D129" s="17">
        <v>0</v>
      </c>
      <c r="E129" s="18">
        <v>0</v>
      </c>
      <c r="F129" s="18">
        <v>9</v>
      </c>
      <c r="G129" s="18">
        <v>5</v>
      </c>
      <c r="H129" s="18">
        <v>24</v>
      </c>
      <c r="I129" s="18">
        <v>18</v>
      </c>
      <c r="J129" s="18">
        <v>0</v>
      </c>
      <c r="K129" s="18">
        <v>0</v>
      </c>
      <c r="L129" s="18">
        <v>7</v>
      </c>
      <c r="M129" s="18">
        <v>3</v>
      </c>
      <c r="N129" s="18">
        <v>0</v>
      </c>
      <c r="O129" s="18">
        <v>0</v>
      </c>
      <c r="P129" s="18">
        <v>0</v>
      </c>
      <c r="Q129" s="18">
        <v>0</v>
      </c>
      <c r="R129" s="18">
        <v>0</v>
      </c>
      <c r="S129" s="19">
        <v>0</v>
      </c>
    </row>
    <row r="130" spans="1:19" ht="12.75">
      <c r="A130" s="6"/>
      <c r="B130" s="6"/>
      <c r="C130" s="7" t="s">
        <v>219</v>
      </c>
      <c r="D130" s="17">
        <v>52</v>
      </c>
      <c r="E130" s="18">
        <v>15</v>
      </c>
      <c r="F130" s="18">
        <v>334</v>
      </c>
      <c r="G130" s="18">
        <v>64</v>
      </c>
      <c r="H130" s="18">
        <v>69</v>
      </c>
      <c r="I130" s="18">
        <v>28</v>
      </c>
      <c r="J130" s="18">
        <v>0</v>
      </c>
      <c r="K130" s="18">
        <v>0</v>
      </c>
      <c r="L130" s="18">
        <v>0</v>
      </c>
      <c r="M130" s="18">
        <v>0</v>
      </c>
      <c r="N130" s="18">
        <v>0</v>
      </c>
      <c r="O130" s="18">
        <v>0</v>
      </c>
      <c r="P130" s="18">
        <v>0</v>
      </c>
      <c r="Q130" s="18">
        <v>0</v>
      </c>
      <c r="R130" s="18">
        <v>0</v>
      </c>
      <c r="S130" s="19">
        <v>0</v>
      </c>
    </row>
    <row r="131" spans="1:19" ht="12.75">
      <c r="A131" s="6"/>
      <c r="B131" s="6"/>
      <c r="C131" s="7" t="s">
        <v>135</v>
      </c>
      <c r="D131" s="17">
        <v>16</v>
      </c>
      <c r="E131" s="18">
        <v>14</v>
      </c>
      <c r="F131" s="18">
        <v>18</v>
      </c>
      <c r="G131" s="18">
        <v>10</v>
      </c>
      <c r="H131" s="18">
        <v>121</v>
      </c>
      <c r="I131" s="18">
        <v>68</v>
      </c>
      <c r="J131" s="18">
        <v>0</v>
      </c>
      <c r="K131" s="18">
        <v>0</v>
      </c>
      <c r="L131" s="18">
        <v>0</v>
      </c>
      <c r="M131" s="18">
        <v>0</v>
      </c>
      <c r="N131" s="18">
        <v>3</v>
      </c>
      <c r="O131" s="18">
        <v>1</v>
      </c>
      <c r="P131" s="18">
        <v>0</v>
      </c>
      <c r="Q131" s="18">
        <v>0</v>
      </c>
      <c r="R131" s="18">
        <v>0</v>
      </c>
      <c r="S131" s="19">
        <v>0</v>
      </c>
    </row>
    <row r="132" spans="1:19" ht="12.75">
      <c r="A132" s="6"/>
      <c r="B132" s="5" t="s">
        <v>20</v>
      </c>
      <c r="C132" s="8"/>
      <c r="D132" s="14">
        <v>312</v>
      </c>
      <c r="E132" s="15">
        <v>235</v>
      </c>
      <c r="F132" s="15">
        <v>871</v>
      </c>
      <c r="G132" s="15">
        <v>525</v>
      </c>
      <c r="H132" s="15">
        <v>1194</v>
      </c>
      <c r="I132" s="15">
        <v>799</v>
      </c>
      <c r="J132" s="15">
        <v>12</v>
      </c>
      <c r="K132" s="15">
        <v>8</v>
      </c>
      <c r="L132" s="15">
        <v>60</v>
      </c>
      <c r="M132" s="15">
        <v>27</v>
      </c>
      <c r="N132" s="15">
        <v>4</v>
      </c>
      <c r="O132" s="15">
        <v>2</v>
      </c>
      <c r="P132" s="15">
        <v>0</v>
      </c>
      <c r="Q132" s="15">
        <v>0</v>
      </c>
      <c r="R132" s="15">
        <v>0</v>
      </c>
      <c r="S132" s="16">
        <v>0</v>
      </c>
    </row>
    <row r="133" spans="1:19" ht="12.75">
      <c r="A133" s="6"/>
      <c r="B133" s="5" t="s">
        <v>220</v>
      </c>
      <c r="C133" s="5" t="s">
        <v>221</v>
      </c>
      <c r="D133" s="14">
        <v>0</v>
      </c>
      <c r="E133" s="15">
        <v>0</v>
      </c>
      <c r="F133" s="15">
        <v>177</v>
      </c>
      <c r="G133" s="15">
        <v>68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15">
        <v>0</v>
      </c>
      <c r="P133" s="15">
        <v>0</v>
      </c>
      <c r="Q133" s="15">
        <v>0</v>
      </c>
      <c r="R133" s="15">
        <v>0</v>
      </c>
      <c r="S133" s="16">
        <v>0</v>
      </c>
    </row>
    <row r="134" spans="1:19" ht="12.75">
      <c r="A134" s="6"/>
      <c r="B134" s="5" t="s">
        <v>21</v>
      </c>
      <c r="C134" s="8"/>
      <c r="D134" s="14">
        <v>0</v>
      </c>
      <c r="E134" s="15">
        <v>0</v>
      </c>
      <c r="F134" s="15">
        <v>177</v>
      </c>
      <c r="G134" s="15">
        <v>68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16">
        <v>0</v>
      </c>
    </row>
    <row r="135" spans="1:19" ht="12.75">
      <c r="A135" s="6"/>
      <c r="B135" s="5" t="s">
        <v>222</v>
      </c>
      <c r="C135" s="5" t="s">
        <v>147</v>
      </c>
      <c r="D135" s="14">
        <v>0</v>
      </c>
      <c r="E135" s="15">
        <v>0</v>
      </c>
      <c r="F135" s="15">
        <v>0</v>
      </c>
      <c r="G135" s="15">
        <v>0</v>
      </c>
      <c r="H135" s="15">
        <v>412</v>
      </c>
      <c r="I135" s="15">
        <v>233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6">
        <v>0</v>
      </c>
    </row>
    <row r="136" spans="1:19" ht="12.75">
      <c r="A136" s="6"/>
      <c r="B136" s="6"/>
      <c r="C136" s="7" t="s">
        <v>186</v>
      </c>
      <c r="D136" s="17">
        <v>0</v>
      </c>
      <c r="E136" s="18">
        <v>0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  <c r="L136" s="18">
        <v>54</v>
      </c>
      <c r="M136" s="18">
        <v>28</v>
      </c>
      <c r="N136" s="18">
        <v>0</v>
      </c>
      <c r="O136" s="18">
        <v>0</v>
      </c>
      <c r="P136" s="18">
        <v>0</v>
      </c>
      <c r="Q136" s="18">
        <v>0</v>
      </c>
      <c r="R136" s="18">
        <v>0</v>
      </c>
      <c r="S136" s="19">
        <v>0</v>
      </c>
    </row>
    <row r="137" spans="1:19" ht="12.75">
      <c r="A137" s="6"/>
      <c r="B137" s="6"/>
      <c r="C137" s="7" t="s">
        <v>215</v>
      </c>
      <c r="D137" s="17">
        <v>11</v>
      </c>
      <c r="E137" s="18">
        <v>11</v>
      </c>
      <c r="F137" s="18">
        <v>251</v>
      </c>
      <c r="G137" s="18">
        <v>243</v>
      </c>
      <c r="H137" s="18">
        <v>0</v>
      </c>
      <c r="I137" s="18">
        <v>0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8">
        <v>0</v>
      </c>
      <c r="Q137" s="18">
        <v>0</v>
      </c>
      <c r="R137" s="18">
        <v>0</v>
      </c>
      <c r="S137" s="19">
        <v>0</v>
      </c>
    </row>
    <row r="138" spans="1:19" ht="12.75">
      <c r="A138" s="6"/>
      <c r="B138" s="6"/>
      <c r="C138" s="7" t="s">
        <v>150</v>
      </c>
      <c r="D138" s="17">
        <v>0</v>
      </c>
      <c r="E138" s="18">
        <v>0</v>
      </c>
      <c r="F138" s="18">
        <v>0</v>
      </c>
      <c r="G138" s="18">
        <v>0</v>
      </c>
      <c r="H138" s="18">
        <v>87</v>
      </c>
      <c r="I138" s="18">
        <v>49</v>
      </c>
      <c r="J138" s="18">
        <v>0</v>
      </c>
      <c r="K138" s="18">
        <v>0</v>
      </c>
      <c r="L138" s="18">
        <v>0</v>
      </c>
      <c r="M138" s="18">
        <v>0</v>
      </c>
      <c r="N138" s="18">
        <v>0</v>
      </c>
      <c r="O138" s="18">
        <v>0</v>
      </c>
      <c r="P138" s="18">
        <v>0</v>
      </c>
      <c r="Q138" s="18">
        <v>0</v>
      </c>
      <c r="R138" s="18">
        <v>0</v>
      </c>
      <c r="S138" s="19">
        <v>0</v>
      </c>
    </row>
    <row r="139" spans="1:19" ht="12.75">
      <c r="A139" s="6"/>
      <c r="B139" s="6"/>
      <c r="C139" s="7" t="s">
        <v>151</v>
      </c>
      <c r="D139" s="17">
        <v>0</v>
      </c>
      <c r="E139" s="18">
        <v>0</v>
      </c>
      <c r="F139" s="18">
        <v>0</v>
      </c>
      <c r="G139" s="18">
        <v>0</v>
      </c>
      <c r="H139" s="18">
        <v>88</v>
      </c>
      <c r="I139" s="18">
        <v>66</v>
      </c>
      <c r="J139" s="18">
        <v>0</v>
      </c>
      <c r="K139" s="18">
        <v>0</v>
      </c>
      <c r="L139" s="18">
        <v>0</v>
      </c>
      <c r="M139" s="18">
        <v>0</v>
      </c>
      <c r="N139" s="18">
        <v>0</v>
      </c>
      <c r="O139" s="18">
        <v>0</v>
      </c>
      <c r="P139" s="18">
        <v>0</v>
      </c>
      <c r="Q139" s="18">
        <v>0</v>
      </c>
      <c r="R139" s="18">
        <v>0</v>
      </c>
      <c r="S139" s="19">
        <v>0</v>
      </c>
    </row>
    <row r="140" spans="1:19" ht="12.75">
      <c r="A140" s="6"/>
      <c r="B140" s="6"/>
      <c r="C140" s="7" t="s">
        <v>223</v>
      </c>
      <c r="D140" s="17">
        <v>0</v>
      </c>
      <c r="E140" s="18">
        <v>0</v>
      </c>
      <c r="F140" s="18">
        <v>0</v>
      </c>
      <c r="G140" s="18">
        <v>0</v>
      </c>
      <c r="H140" s="18">
        <v>112</v>
      </c>
      <c r="I140" s="18">
        <v>47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8">
        <v>0</v>
      </c>
      <c r="Q140" s="18">
        <v>0</v>
      </c>
      <c r="R140" s="18">
        <v>0</v>
      </c>
      <c r="S140" s="19">
        <v>0</v>
      </c>
    </row>
    <row r="141" spans="1:19" ht="12.75">
      <c r="A141" s="6"/>
      <c r="B141" s="5" t="s">
        <v>22</v>
      </c>
      <c r="C141" s="8"/>
      <c r="D141" s="14">
        <v>11</v>
      </c>
      <c r="E141" s="15">
        <v>11</v>
      </c>
      <c r="F141" s="15">
        <v>251</v>
      </c>
      <c r="G141" s="15">
        <v>243</v>
      </c>
      <c r="H141" s="15">
        <v>699</v>
      </c>
      <c r="I141" s="15">
        <v>395</v>
      </c>
      <c r="J141" s="15">
        <v>0</v>
      </c>
      <c r="K141" s="15">
        <v>0</v>
      </c>
      <c r="L141" s="15">
        <v>54</v>
      </c>
      <c r="M141" s="15">
        <v>28</v>
      </c>
      <c r="N141" s="15">
        <v>0</v>
      </c>
      <c r="O141" s="15">
        <v>0</v>
      </c>
      <c r="P141" s="15">
        <v>0</v>
      </c>
      <c r="Q141" s="15">
        <v>0</v>
      </c>
      <c r="R141" s="15">
        <v>0</v>
      </c>
      <c r="S141" s="16">
        <v>0</v>
      </c>
    </row>
    <row r="142" spans="1:19" ht="12.75">
      <c r="A142" s="6"/>
      <c r="B142" s="5" t="s">
        <v>224</v>
      </c>
      <c r="C142" s="5" t="s">
        <v>225</v>
      </c>
      <c r="D142" s="14">
        <v>33</v>
      </c>
      <c r="E142" s="15">
        <v>29</v>
      </c>
      <c r="F142" s="15">
        <v>0</v>
      </c>
      <c r="G142" s="15">
        <v>0</v>
      </c>
      <c r="H142" s="15">
        <v>74</v>
      </c>
      <c r="I142" s="15">
        <v>50</v>
      </c>
      <c r="J142" s="15">
        <v>0</v>
      </c>
      <c r="K142" s="15">
        <v>0</v>
      </c>
      <c r="L142" s="15">
        <v>1</v>
      </c>
      <c r="M142" s="15">
        <v>0</v>
      </c>
      <c r="N142" s="15">
        <v>0</v>
      </c>
      <c r="O142" s="15">
        <v>0</v>
      </c>
      <c r="P142" s="15">
        <v>0</v>
      </c>
      <c r="Q142" s="15">
        <v>0</v>
      </c>
      <c r="R142" s="15">
        <v>0</v>
      </c>
      <c r="S142" s="16">
        <v>0</v>
      </c>
    </row>
    <row r="143" spans="1:19" ht="12.75">
      <c r="A143" s="6"/>
      <c r="B143" s="6"/>
      <c r="C143" s="7" t="s">
        <v>226</v>
      </c>
      <c r="D143" s="17">
        <v>1</v>
      </c>
      <c r="E143" s="18">
        <v>1</v>
      </c>
      <c r="F143" s="18">
        <v>215</v>
      </c>
      <c r="G143" s="18">
        <v>170</v>
      </c>
      <c r="H143" s="18">
        <v>76</v>
      </c>
      <c r="I143" s="18">
        <v>57</v>
      </c>
      <c r="J143" s="18">
        <v>0</v>
      </c>
      <c r="K143" s="18">
        <v>0</v>
      </c>
      <c r="L143" s="18">
        <v>1</v>
      </c>
      <c r="M143" s="18">
        <v>0</v>
      </c>
      <c r="N143" s="18">
        <v>0</v>
      </c>
      <c r="O143" s="18">
        <v>0</v>
      </c>
      <c r="P143" s="18">
        <v>0</v>
      </c>
      <c r="Q143" s="18">
        <v>0</v>
      </c>
      <c r="R143" s="18">
        <v>0</v>
      </c>
      <c r="S143" s="19">
        <v>0</v>
      </c>
    </row>
    <row r="144" spans="1:19" ht="12.75">
      <c r="A144" s="6"/>
      <c r="B144" s="6"/>
      <c r="C144" s="7" t="s">
        <v>227</v>
      </c>
      <c r="D144" s="17">
        <v>21</v>
      </c>
      <c r="E144" s="18">
        <v>2</v>
      </c>
      <c r="F144" s="18">
        <v>392</v>
      </c>
      <c r="G144" s="18">
        <v>99</v>
      </c>
      <c r="H144" s="18">
        <v>76</v>
      </c>
      <c r="I144" s="18">
        <v>29</v>
      </c>
      <c r="J144" s="18">
        <v>0</v>
      </c>
      <c r="K144" s="18">
        <v>0</v>
      </c>
      <c r="L144" s="18">
        <v>0</v>
      </c>
      <c r="M144" s="18">
        <v>0</v>
      </c>
      <c r="N144" s="18">
        <v>8</v>
      </c>
      <c r="O144" s="18">
        <v>1</v>
      </c>
      <c r="P144" s="18">
        <v>0</v>
      </c>
      <c r="Q144" s="18">
        <v>0</v>
      </c>
      <c r="R144" s="18">
        <v>0</v>
      </c>
      <c r="S144" s="19">
        <v>0</v>
      </c>
    </row>
    <row r="145" spans="1:19" ht="12.75">
      <c r="A145" s="6"/>
      <c r="B145" s="6"/>
      <c r="C145" s="7" t="s">
        <v>228</v>
      </c>
      <c r="D145" s="17">
        <v>6</v>
      </c>
      <c r="E145" s="18">
        <v>6</v>
      </c>
      <c r="F145" s="18">
        <v>33</v>
      </c>
      <c r="G145" s="18">
        <v>25</v>
      </c>
      <c r="H145" s="18">
        <v>0</v>
      </c>
      <c r="I145" s="18">
        <v>0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18">
        <v>0</v>
      </c>
      <c r="Q145" s="18">
        <v>0</v>
      </c>
      <c r="R145" s="18">
        <v>0</v>
      </c>
      <c r="S145" s="19">
        <v>0</v>
      </c>
    </row>
    <row r="146" spans="1:19" ht="12.75">
      <c r="A146" s="6"/>
      <c r="B146" s="6"/>
      <c r="C146" s="7" t="s">
        <v>229</v>
      </c>
      <c r="D146" s="17">
        <v>0</v>
      </c>
      <c r="E146" s="18">
        <v>0</v>
      </c>
      <c r="F146" s="18">
        <v>17</v>
      </c>
      <c r="G146" s="18">
        <v>8</v>
      </c>
      <c r="H146" s="18">
        <v>0</v>
      </c>
      <c r="I146" s="18">
        <v>0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0</v>
      </c>
      <c r="R146" s="18">
        <v>0</v>
      </c>
      <c r="S146" s="19">
        <v>0</v>
      </c>
    </row>
    <row r="147" spans="1:19" ht="12.75">
      <c r="A147" s="6"/>
      <c r="B147" s="5" t="s">
        <v>23</v>
      </c>
      <c r="C147" s="8"/>
      <c r="D147" s="14">
        <v>61</v>
      </c>
      <c r="E147" s="15">
        <v>38</v>
      </c>
      <c r="F147" s="15">
        <v>657</v>
      </c>
      <c r="G147" s="15">
        <v>302</v>
      </c>
      <c r="H147" s="15">
        <v>226</v>
      </c>
      <c r="I147" s="15">
        <v>136</v>
      </c>
      <c r="J147" s="15">
        <v>0</v>
      </c>
      <c r="K147" s="15">
        <v>0</v>
      </c>
      <c r="L147" s="15">
        <v>2</v>
      </c>
      <c r="M147" s="15">
        <v>0</v>
      </c>
      <c r="N147" s="15">
        <v>8</v>
      </c>
      <c r="O147" s="15">
        <v>1</v>
      </c>
      <c r="P147" s="15">
        <v>0</v>
      </c>
      <c r="Q147" s="15">
        <v>0</v>
      </c>
      <c r="R147" s="15">
        <v>0</v>
      </c>
      <c r="S147" s="16">
        <v>0</v>
      </c>
    </row>
    <row r="148" spans="1:19" ht="12.75">
      <c r="A148" s="6"/>
      <c r="B148" s="5" t="s">
        <v>230</v>
      </c>
      <c r="C148" s="5" t="s">
        <v>146</v>
      </c>
      <c r="D148" s="14">
        <v>0</v>
      </c>
      <c r="E148" s="15">
        <v>0</v>
      </c>
      <c r="F148" s="15">
        <v>62</v>
      </c>
      <c r="G148" s="15">
        <v>40</v>
      </c>
      <c r="H148" s="15">
        <v>226</v>
      </c>
      <c r="I148" s="15">
        <v>148</v>
      </c>
      <c r="J148" s="15">
        <v>0</v>
      </c>
      <c r="K148" s="15">
        <v>0</v>
      </c>
      <c r="L148" s="15">
        <v>14</v>
      </c>
      <c r="M148" s="15">
        <v>5</v>
      </c>
      <c r="N148" s="15">
        <v>0</v>
      </c>
      <c r="O148" s="15">
        <v>0</v>
      </c>
      <c r="P148" s="15">
        <v>0</v>
      </c>
      <c r="Q148" s="15">
        <v>0</v>
      </c>
      <c r="R148" s="15">
        <v>0</v>
      </c>
      <c r="S148" s="16">
        <v>0</v>
      </c>
    </row>
    <row r="149" spans="1:19" ht="12.75">
      <c r="A149" s="6"/>
      <c r="B149" s="6"/>
      <c r="C149" s="7" t="s">
        <v>147</v>
      </c>
      <c r="D149" s="17">
        <v>0</v>
      </c>
      <c r="E149" s="18">
        <v>0</v>
      </c>
      <c r="F149" s="18">
        <v>0</v>
      </c>
      <c r="G149" s="18">
        <v>0</v>
      </c>
      <c r="H149" s="18">
        <v>150</v>
      </c>
      <c r="I149" s="18">
        <v>98</v>
      </c>
      <c r="J149" s="18">
        <v>25</v>
      </c>
      <c r="K149" s="18">
        <v>15</v>
      </c>
      <c r="L149" s="18">
        <v>25</v>
      </c>
      <c r="M149" s="18">
        <v>11</v>
      </c>
      <c r="N149" s="18">
        <v>0</v>
      </c>
      <c r="O149" s="18">
        <v>0</v>
      </c>
      <c r="P149" s="18">
        <v>0</v>
      </c>
      <c r="Q149" s="18">
        <v>0</v>
      </c>
      <c r="R149" s="18">
        <v>0</v>
      </c>
      <c r="S149" s="19">
        <v>0</v>
      </c>
    </row>
    <row r="150" spans="1:19" ht="12.75">
      <c r="A150" s="6"/>
      <c r="B150" s="6"/>
      <c r="C150" s="7" t="s">
        <v>148</v>
      </c>
      <c r="D150" s="17">
        <v>0</v>
      </c>
      <c r="E150" s="18">
        <v>0</v>
      </c>
      <c r="F150" s="18">
        <v>0</v>
      </c>
      <c r="G150" s="18">
        <v>0</v>
      </c>
      <c r="H150" s="18">
        <v>421</v>
      </c>
      <c r="I150" s="18">
        <v>325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8">
        <v>0</v>
      </c>
      <c r="Q150" s="18">
        <v>0</v>
      </c>
      <c r="R150" s="18">
        <v>0</v>
      </c>
      <c r="S150" s="19">
        <v>0</v>
      </c>
    </row>
    <row r="151" spans="1:19" ht="12.75">
      <c r="A151" s="6"/>
      <c r="B151" s="6"/>
      <c r="C151" s="7" t="s">
        <v>231</v>
      </c>
      <c r="D151" s="17">
        <v>11</v>
      </c>
      <c r="E151" s="18">
        <v>10</v>
      </c>
      <c r="F151" s="18">
        <v>160</v>
      </c>
      <c r="G151" s="18">
        <v>153</v>
      </c>
      <c r="H151" s="18">
        <v>0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8">
        <v>0</v>
      </c>
      <c r="P151" s="18">
        <v>0</v>
      </c>
      <c r="Q151" s="18">
        <v>0</v>
      </c>
      <c r="R151" s="18">
        <v>0</v>
      </c>
      <c r="S151" s="19">
        <v>0</v>
      </c>
    </row>
    <row r="152" spans="1:19" ht="12.75">
      <c r="A152" s="6"/>
      <c r="B152" s="6"/>
      <c r="C152" s="7" t="s">
        <v>150</v>
      </c>
      <c r="D152" s="17">
        <v>0</v>
      </c>
      <c r="E152" s="18">
        <v>0</v>
      </c>
      <c r="F152" s="18">
        <v>0</v>
      </c>
      <c r="G152" s="18">
        <v>0</v>
      </c>
      <c r="H152" s="18">
        <v>21</v>
      </c>
      <c r="I152" s="18">
        <v>10</v>
      </c>
      <c r="J152" s="18">
        <v>0</v>
      </c>
      <c r="K152" s="18">
        <v>0</v>
      </c>
      <c r="L152" s="18">
        <v>1</v>
      </c>
      <c r="M152" s="18">
        <v>0</v>
      </c>
      <c r="N152" s="18">
        <v>0</v>
      </c>
      <c r="O152" s="18">
        <v>0</v>
      </c>
      <c r="P152" s="18">
        <v>0</v>
      </c>
      <c r="Q152" s="18">
        <v>0</v>
      </c>
      <c r="R152" s="18">
        <v>0</v>
      </c>
      <c r="S152" s="19">
        <v>0</v>
      </c>
    </row>
    <row r="153" spans="1:19" ht="12.75">
      <c r="A153" s="6"/>
      <c r="B153" s="6"/>
      <c r="C153" s="7" t="s">
        <v>174</v>
      </c>
      <c r="D153" s="17">
        <v>0</v>
      </c>
      <c r="E153" s="18">
        <v>0</v>
      </c>
      <c r="F153" s="18">
        <v>3</v>
      </c>
      <c r="G153" s="18">
        <v>1</v>
      </c>
      <c r="H153" s="18">
        <v>106</v>
      </c>
      <c r="I153" s="18">
        <v>69</v>
      </c>
      <c r="J153" s="18">
        <v>0</v>
      </c>
      <c r="K153" s="18">
        <v>0</v>
      </c>
      <c r="L153" s="18">
        <v>1</v>
      </c>
      <c r="M153" s="18">
        <v>0</v>
      </c>
      <c r="N153" s="18">
        <v>0</v>
      </c>
      <c r="O153" s="18">
        <v>0</v>
      </c>
      <c r="P153" s="18">
        <v>0</v>
      </c>
      <c r="Q153" s="18">
        <v>0</v>
      </c>
      <c r="R153" s="18">
        <v>0</v>
      </c>
      <c r="S153" s="19">
        <v>0</v>
      </c>
    </row>
    <row r="154" spans="1:19" ht="12.75">
      <c r="A154" s="6"/>
      <c r="B154" s="6"/>
      <c r="C154" s="7" t="s">
        <v>151</v>
      </c>
      <c r="D154" s="17">
        <v>0</v>
      </c>
      <c r="E154" s="18">
        <v>0</v>
      </c>
      <c r="F154" s="18">
        <v>0</v>
      </c>
      <c r="G154" s="18">
        <v>0</v>
      </c>
      <c r="H154" s="18">
        <v>55</v>
      </c>
      <c r="I154" s="18">
        <v>42</v>
      </c>
      <c r="J154" s="18">
        <v>0</v>
      </c>
      <c r="K154" s="18">
        <v>0</v>
      </c>
      <c r="L154" s="18">
        <v>13</v>
      </c>
      <c r="M154" s="18">
        <v>9</v>
      </c>
      <c r="N154" s="18">
        <v>0</v>
      </c>
      <c r="O154" s="18">
        <v>0</v>
      </c>
      <c r="P154" s="18">
        <v>0</v>
      </c>
      <c r="Q154" s="18">
        <v>0</v>
      </c>
      <c r="R154" s="18">
        <v>0</v>
      </c>
      <c r="S154" s="19">
        <v>0</v>
      </c>
    </row>
    <row r="155" spans="1:19" ht="12.75">
      <c r="A155" s="6"/>
      <c r="B155" s="6"/>
      <c r="C155" s="7" t="s">
        <v>232</v>
      </c>
      <c r="D155" s="17">
        <v>149</v>
      </c>
      <c r="E155" s="18">
        <v>105</v>
      </c>
      <c r="F155" s="18">
        <v>390</v>
      </c>
      <c r="G155" s="18">
        <v>292</v>
      </c>
      <c r="H155" s="18">
        <v>15</v>
      </c>
      <c r="I155" s="18">
        <v>12</v>
      </c>
      <c r="J155" s="18">
        <v>0</v>
      </c>
      <c r="K155" s="18">
        <v>0</v>
      </c>
      <c r="L155" s="18">
        <v>0</v>
      </c>
      <c r="M155" s="18">
        <v>0</v>
      </c>
      <c r="N155" s="18">
        <v>0</v>
      </c>
      <c r="O155" s="18">
        <v>0</v>
      </c>
      <c r="P155" s="18">
        <v>0</v>
      </c>
      <c r="Q155" s="18">
        <v>0</v>
      </c>
      <c r="R155" s="18">
        <v>0</v>
      </c>
      <c r="S155" s="19">
        <v>0</v>
      </c>
    </row>
    <row r="156" spans="1:19" ht="12.75">
      <c r="A156" s="6"/>
      <c r="B156" s="6"/>
      <c r="C156" s="7" t="s">
        <v>212</v>
      </c>
      <c r="D156" s="17">
        <v>0</v>
      </c>
      <c r="E156" s="18">
        <v>0</v>
      </c>
      <c r="F156" s="18">
        <v>140</v>
      </c>
      <c r="G156" s="18">
        <v>97</v>
      </c>
      <c r="H156" s="18">
        <v>0</v>
      </c>
      <c r="I156" s="18">
        <v>0</v>
      </c>
      <c r="J156" s="18">
        <v>0</v>
      </c>
      <c r="K156" s="18">
        <v>0</v>
      </c>
      <c r="L156" s="18">
        <v>0</v>
      </c>
      <c r="M156" s="18">
        <v>0</v>
      </c>
      <c r="N156" s="18">
        <v>39</v>
      </c>
      <c r="O156" s="18">
        <v>22</v>
      </c>
      <c r="P156" s="18">
        <v>0</v>
      </c>
      <c r="Q156" s="18">
        <v>0</v>
      </c>
      <c r="R156" s="18">
        <v>0</v>
      </c>
      <c r="S156" s="19">
        <v>0</v>
      </c>
    </row>
    <row r="157" spans="1:19" ht="12.75">
      <c r="A157" s="6"/>
      <c r="B157" s="6"/>
      <c r="C157" s="7" t="s">
        <v>233</v>
      </c>
      <c r="D157" s="17">
        <v>0</v>
      </c>
      <c r="E157" s="18">
        <v>0</v>
      </c>
      <c r="F157" s="18">
        <v>17</v>
      </c>
      <c r="G157" s="18">
        <v>3</v>
      </c>
      <c r="H157" s="18">
        <v>0</v>
      </c>
      <c r="I157" s="18">
        <v>0</v>
      </c>
      <c r="J157" s="18">
        <v>0</v>
      </c>
      <c r="K157" s="18">
        <v>0</v>
      </c>
      <c r="L157" s="18">
        <v>0</v>
      </c>
      <c r="M157" s="18">
        <v>0</v>
      </c>
      <c r="N157" s="18">
        <v>12</v>
      </c>
      <c r="O157" s="18">
        <v>7</v>
      </c>
      <c r="P157" s="18">
        <v>0</v>
      </c>
      <c r="Q157" s="18">
        <v>0</v>
      </c>
      <c r="R157" s="18">
        <v>0</v>
      </c>
      <c r="S157" s="19">
        <v>0</v>
      </c>
    </row>
    <row r="158" spans="1:19" ht="12.75">
      <c r="A158" s="6"/>
      <c r="B158" s="6"/>
      <c r="C158" s="7" t="s">
        <v>135</v>
      </c>
      <c r="D158" s="17">
        <v>0</v>
      </c>
      <c r="E158" s="18">
        <v>0</v>
      </c>
      <c r="F158" s="18">
        <v>19</v>
      </c>
      <c r="G158" s="18">
        <v>5</v>
      </c>
      <c r="H158" s="18">
        <v>349</v>
      </c>
      <c r="I158" s="18">
        <v>163</v>
      </c>
      <c r="J158" s="18">
        <v>0</v>
      </c>
      <c r="K158" s="18">
        <v>0</v>
      </c>
      <c r="L158" s="18">
        <v>0</v>
      </c>
      <c r="M158" s="18">
        <v>0</v>
      </c>
      <c r="N158" s="18">
        <v>5</v>
      </c>
      <c r="O158" s="18">
        <v>0</v>
      </c>
      <c r="P158" s="18">
        <v>0</v>
      </c>
      <c r="Q158" s="18">
        <v>0</v>
      </c>
      <c r="R158" s="18">
        <v>0</v>
      </c>
      <c r="S158" s="19">
        <v>0</v>
      </c>
    </row>
    <row r="159" spans="1:19" ht="12.75">
      <c r="A159" s="6"/>
      <c r="B159" s="6"/>
      <c r="C159" s="7" t="s">
        <v>156</v>
      </c>
      <c r="D159" s="17">
        <v>0</v>
      </c>
      <c r="E159" s="18">
        <v>0</v>
      </c>
      <c r="F159" s="18">
        <v>12</v>
      </c>
      <c r="G159" s="18">
        <v>8</v>
      </c>
      <c r="H159" s="18">
        <v>17</v>
      </c>
      <c r="I159" s="18">
        <v>11</v>
      </c>
      <c r="J159" s="18">
        <v>0</v>
      </c>
      <c r="K159" s="18">
        <v>0</v>
      </c>
      <c r="L159" s="18">
        <v>0</v>
      </c>
      <c r="M159" s="18">
        <v>0</v>
      </c>
      <c r="N159" s="18">
        <v>0</v>
      </c>
      <c r="O159" s="18">
        <v>0</v>
      </c>
      <c r="P159" s="18">
        <v>0</v>
      </c>
      <c r="Q159" s="18">
        <v>0</v>
      </c>
      <c r="R159" s="18">
        <v>0</v>
      </c>
      <c r="S159" s="19">
        <v>0</v>
      </c>
    </row>
    <row r="160" spans="1:19" ht="12.75">
      <c r="A160" s="6"/>
      <c r="B160" s="5" t="s">
        <v>24</v>
      </c>
      <c r="C160" s="8"/>
      <c r="D160" s="14">
        <v>160</v>
      </c>
      <c r="E160" s="15">
        <v>115</v>
      </c>
      <c r="F160" s="15">
        <v>803</v>
      </c>
      <c r="G160" s="15">
        <v>599</v>
      </c>
      <c r="H160" s="15">
        <v>1360</v>
      </c>
      <c r="I160" s="15">
        <v>878</v>
      </c>
      <c r="J160" s="15">
        <v>25</v>
      </c>
      <c r="K160" s="15">
        <v>15</v>
      </c>
      <c r="L160" s="15">
        <v>54</v>
      </c>
      <c r="M160" s="15">
        <v>25</v>
      </c>
      <c r="N160" s="15">
        <v>56</v>
      </c>
      <c r="O160" s="15">
        <v>29</v>
      </c>
      <c r="P160" s="15">
        <v>0</v>
      </c>
      <c r="Q160" s="15">
        <v>0</v>
      </c>
      <c r="R160" s="15">
        <v>0</v>
      </c>
      <c r="S160" s="16">
        <v>0</v>
      </c>
    </row>
    <row r="161" spans="1:19" ht="12.75">
      <c r="A161" s="6"/>
      <c r="B161" s="5" t="s">
        <v>234</v>
      </c>
      <c r="C161" s="5" t="s">
        <v>235</v>
      </c>
      <c r="D161" s="14">
        <v>0</v>
      </c>
      <c r="E161" s="15">
        <v>0</v>
      </c>
      <c r="F161" s="15">
        <v>132</v>
      </c>
      <c r="G161" s="15">
        <v>117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15">
        <v>0</v>
      </c>
      <c r="Q161" s="15">
        <v>0</v>
      </c>
      <c r="R161" s="15">
        <v>0</v>
      </c>
      <c r="S161" s="16">
        <v>0</v>
      </c>
    </row>
    <row r="162" spans="1:19" ht="12.75">
      <c r="A162" s="6"/>
      <c r="B162" s="6"/>
      <c r="C162" s="7" t="s">
        <v>236</v>
      </c>
      <c r="D162" s="17">
        <v>0</v>
      </c>
      <c r="E162" s="18">
        <v>0</v>
      </c>
      <c r="F162" s="18">
        <v>0</v>
      </c>
      <c r="G162" s="18">
        <v>0</v>
      </c>
      <c r="H162" s="18">
        <v>122</v>
      </c>
      <c r="I162" s="18">
        <v>80</v>
      </c>
      <c r="J162" s="18">
        <v>0</v>
      </c>
      <c r="K162" s="18">
        <v>0</v>
      </c>
      <c r="L162" s="18">
        <v>3</v>
      </c>
      <c r="M162" s="18">
        <v>2</v>
      </c>
      <c r="N162" s="18">
        <v>0</v>
      </c>
      <c r="O162" s="18">
        <v>0</v>
      </c>
      <c r="P162" s="18">
        <v>0</v>
      </c>
      <c r="Q162" s="18">
        <v>0</v>
      </c>
      <c r="R162" s="18">
        <v>0</v>
      </c>
      <c r="S162" s="19">
        <v>0</v>
      </c>
    </row>
    <row r="163" spans="1:19" ht="12.75">
      <c r="A163" s="6"/>
      <c r="B163" s="6"/>
      <c r="C163" s="7" t="s">
        <v>186</v>
      </c>
      <c r="D163" s="17">
        <v>0</v>
      </c>
      <c r="E163" s="18">
        <v>0</v>
      </c>
      <c r="F163" s="18">
        <v>0</v>
      </c>
      <c r="G163" s="18">
        <v>0</v>
      </c>
      <c r="H163" s="18">
        <v>0</v>
      </c>
      <c r="I163" s="18">
        <v>0</v>
      </c>
      <c r="J163" s="18">
        <v>0</v>
      </c>
      <c r="K163" s="18">
        <v>0</v>
      </c>
      <c r="L163" s="18">
        <v>18</v>
      </c>
      <c r="M163" s="18">
        <v>5</v>
      </c>
      <c r="N163" s="18">
        <v>0</v>
      </c>
      <c r="O163" s="18">
        <v>0</v>
      </c>
      <c r="P163" s="18">
        <v>0</v>
      </c>
      <c r="Q163" s="18">
        <v>0</v>
      </c>
      <c r="R163" s="18">
        <v>0</v>
      </c>
      <c r="S163" s="19">
        <v>0</v>
      </c>
    </row>
    <row r="164" spans="1:19" ht="12.75">
      <c r="A164" s="6"/>
      <c r="B164" s="6"/>
      <c r="C164" s="7" t="s">
        <v>131</v>
      </c>
      <c r="D164" s="17">
        <v>0</v>
      </c>
      <c r="E164" s="18">
        <v>0</v>
      </c>
      <c r="F164" s="18">
        <v>23</v>
      </c>
      <c r="G164" s="18">
        <v>20</v>
      </c>
      <c r="H164" s="18">
        <v>145</v>
      </c>
      <c r="I164" s="18">
        <v>98</v>
      </c>
      <c r="J164" s="18">
        <v>0</v>
      </c>
      <c r="K164" s="18">
        <v>0</v>
      </c>
      <c r="L164" s="18">
        <v>0</v>
      </c>
      <c r="M164" s="18">
        <v>0</v>
      </c>
      <c r="N164" s="18">
        <v>0</v>
      </c>
      <c r="O164" s="18">
        <v>0</v>
      </c>
      <c r="P164" s="18">
        <v>0</v>
      </c>
      <c r="Q164" s="18">
        <v>0</v>
      </c>
      <c r="R164" s="18">
        <v>0</v>
      </c>
      <c r="S164" s="19">
        <v>0</v>
      </c>
    </row>
    <row r="165" spans="1:19" ht="12.75">
      <c r="A165" s="6"/>
      <c r="B165" s="6"/>
      <c r="C165" s="7" t="s">
        <v>132</v>
      </c>
      <c r="D165" s="17">
        <v>7</v>
      </c>
      <c r="E165" s="18">
        <v>0</v>
      </c>
      <c r="F165" s="18">
        <v>30</v>
      </c>
      <c r="G165" s="18">
        <v>3</v>
      </c>
      <c r="H165" s="18">
        <v>55</v>
      </c>
      <c r="I165" s="18">
        <v>8</v>
      </c>
      <c r="J165" s="18">
        <v>0</v>
      </c>
      <c r="K165" s="18">
        <v>0</v>
      </c>
      <c r="L165" s="18">
        <v>0</v>
      </c>
      <c r="M165" s="18">
        <v>0</v>
      </c>
      <c r="N165" s="18">
        <v>0</v>
      </c>
      <c r="O165" s="18">
        <v>0</v>
      </c>
      <c r="P165" s="18">
        <v>0</v>
      </c>
      <c r="Q165" s="18">
        <v>0</v>
      </c>
      <c r="R165" s="18">
        <v>0</v>
      </c>
      <c r="S165" s="19">
        <v>0</v>
      </c>
    </row>
    <row r="166" spans="1:19" ht="12.75">
      <c r="A166" s="6"/>
      <c r="B166" s="6"/>
      <c r="C166" s="7" t="s">
        <v>237</v>
      </c>
      <c r="D166" s="17">
        <v>0</v>
      </c>
      <c r="E166" s="18">
        <v>0</v>
      </c>
      <c r="F166" s="18">
        <v>0</v>
      </c>
      <c r="G166" s="18">
        <v>0</v>
      </c>
      <c r="H166" s="18">
        <v>76</v>
      </c>
      <c r="I166" s="18">
        <v>50</v>
      </c>
      <c r="J166" s="18">
        <v>0</v>
      </c>
      <c r="K166" s="18">
        <v>0</v>
      </c>
      <c r="L166" s="18">
        <v>0</v>
      </c>
      <c r="M166" s="18">
        <v>0</v>
      </c>
      <c r="N166" s="18">
        <v>3</v>
      </c>
      <c r="O166" s="18">
        <v>2</v>
      </c>
      <c r="P166" s="18">
        <v>0</v>
      </c>
      <c r="Q166" s="18">
        <v>0</v>
      </c>
      <c r="R166" s="18">
        <v>0</v>
      </c>
      <c r="S166" s="19">
        <v>0</v>
      </c>
    </row>
    <row r="167" spans="1:19" ht="12.75">
      <c r="A167" s="6"/>
      <c r="B167" s="6"/>
      <c r="C167" s="7" t="s">
        <v>238</v>
      </c>
      <c r="D167" s="17">
        <v>14</v>
      </c>
      <c r="E167" s="18">
        <v>12</v>
      </c>
      <c r="F167" s="18">
        <v>105</v>
      </c>
      <c r="G167" s="18">
        <v>40</v>
      </c>
      <c r="H167" s="18">
        <v>0</v>
      </c>
      <c r="I167" s="18">
        <v>0</v>
      </c>
      <c r="J167" s="18">
        <v>0</v>
      </c>
      <c r="K167" s="18">
        <v>0</v>
      </c>
      <c r="L167" s="18">
        <v>0</v>
      </c>
      <c r="M167" s="18">
        <v>0</v>
      </c>
      <c r="N167" s="18">
        <v>0</v>
      </c>
      <c r="O167" s="18">
        <v>0</v>
      </c>
      <c r="P167" s="18">
        <v>0</v>
      </c>
      <c r="Q167" s="18">
        <v>0</v>
      </c>
      <c r="R167" s="18">
        <v>0</v>
      </c>
      <c r="S167" s="19">
        <v>0</v>
      </c>
    </row>
    <row r="168" spans="1:19" ht="12.75">
      <c r="A168" s="6"/>
      <c r="B168" s="6"/>
      <c r="C168" s="7" t="s">
        <v>239</v>
      </c>
      <c r="D168" s="17">
        <v>0</v>
      </c>
      <c r="E168" s="18">
        <v>0</v>
      </c>
      <c r="F168" s="18">
        <v>179</v>
      </c>
      <c r="G168" s="18">
        <v>73</v>
      </c>
      <c r="H168" s="18">
        <v>0</v>
      </c>
      <c r="I168" s="18">
        <v>0</v>
      </c>
      <c r="J168" s="18">
        <v>0</v>
      </c>
      <c r="K168" s="18">
        <v>0</v>
      </c>
      <c r="L168" s="18">
        <v>0</v>
      </c>
      <c r="M168" s="18">
        <v>0</v>
      </c>
      <c r="N168" s="18">
        <v>0</v>
      </c>
      <c r="O168" s="18">
        <v>0</v>
      </c>
      <c r="P168" s="18">
        <v>0</v>
      </c>
      <c r="Q168" s="18">
        <v>0</v>
      </c>
      <c r="R168" s="18">
        <v>0</v>
      </c>
      <c r="S168" s="19">
        <v>0</v>
      </c>
    </row>
    <row r="169" spans="1:19" ht="12.75">
      <c r="A169" s="6"/>
      <c r="B169" s="5" t="s">
        <v>25</v>
      </c>
      <c r="C169" s="8"/>
      <c r="D169" s="14">
        <v>21</v>
      </c>
      <c r="E169" s="15">
        <v>12</v>
      </c>
      <c r="F169" s="15">
        <v>469</v>
      </c>
      <c r="G169" s="15">
        <v>253</v>
      </c>
      <c r="H169" s="15">
        <v>398</v>
      </c>
      <c r="I169" s="15">
        <v>236</v>
      </c>
      <c r="J169" s="15">
        <v>0</v>
      </c>
      <c r="K169" s="15">
        <v>0</v>
      </c>
      <c r="L169" s="15">
        <v>21</v>
      </c>
      <c r="M169" s="15">
        <v>7</v>
      </c>
      <c r="N169" s="15">
        <v>3</v>
      </c>
      <c r="O169" s="15">
        <v>2</v>
      </c>
      <c r="P169" s="15">
        <v>0</v>
      </c>
      <c r="Q169" s="15">
        <v>0</v>
      </c>
      <c r="R169" s="15">
        <v>0</v>
      </c>
      <c r="S169" s="16">
        <v>0</v>
      </c>
    </row>
    <row r="170" spans="1:19" ht="12.75">
      <c r="A170" s="6"/>
      <c r="B170" s="5" t="s">
        <v>240</v>
      </c>
      <c r="C170" s="5" t="s">
        <v>241</v>
      </c>
      <c r="D170" s="14">
        <v>0</v>
      </c>
      <c r="E170" s="15">
        <v>0</v>
      </c>
      <c r="F170" s="15">
        <v>2</v>
      </c>
      <c r="G170" s="15">
        <v>0</v>
      </c>
      <c r="H170" s="15">
        <v>21</v>
      </c>
      <c r="I170" s="15">
        <v>12</v>
      </c>
      <c r="J170" s="15">
        <v>0</v>
      </c>
      <c r="K170" s="15">
        <v>0</v>
      </c>
      <c r="L170" s="15">
        <v>3</v>
      </c>
      <c r="M170" s="15">
        <v>1</v>
      </c>
      <c r="N170" s="15">
        <v>0</v>
      </c>
      <c r="O170" s="15">
        <v>0</v>
      </c>
      <c r="P170" s="15">
        <v>0</v>
      </c>
      <c r="Q170" s="15">
        <v>0</v>
      </c>
      <c r="R170" s="15">
        <v>0</v>
      </c>
      <c r="S170" s="16">
        <v>0</v>
      </c>
    </row>
    <row r="171" spans="1:19" ht="12.75">
      <c r="A171" s="6"/>
      <c r="B171" s="5" t="s">
        <v>26</v>
      </c>
      <c r="C171" s="8"/>
      <c r="D171" s="14">
        <v>0</v>
      </c>
      <c r="E171" s="15">
        <v>0</v>
      </c>
      <c r="F171" s="15">
        <v>2</v>
      </c>
      <c r="G171" s="15">
        <v>0</v>
      </c>
      <c r="H171" s="15">
        <v>21</v>
      </c>
      <c r="I171" s="15">
        <v>12</v>
      </c>
      <c r="J171" s="15">
        <v>0</v>
      </c>
      <c r="K171" s="15">
        <v>0</v>
      </c>
      <c r="L171" s="15">
        <v>3</v>
      </c>
      <c r="M171" s="15">
        <v>1</v>
      </c>
      <c r="N171" s="15">
        <v>0</v>
      </c>
      <c r="O171" s="15">
        <v>0</v>
      </c>
      <c r="P171" s="15">
        <v>0</v>
      </c>
      <c r="Q171" s="15">
        <v>0</v>
      </c>
      <c r="R171" s="15">
        <v>0</v>
      </c>
      <c r="S171" s="16">
        <v>0</v>
      </c>
    </row>
    <row r="172" spans="1:19" ht="12.75">
      <c r="A172" s="6"/>
      <c r="B172" s="5" t="s">
        <v>242</v>
      </c>
      <c r="C172" s="5" t="s">
        <v>243</v>
      </c>
      <c r="D172" s="14">
        <v>22</v>
      </c>
      <c r="E172" s="15">
        <v>15</v>
      </c>
      <c r="F172" s="15">
        <v>307</v>
      </c>
      <c r="G172" s="15">
        <v>222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9</v>
      </c>
      <c r="O172" s="15">
        <v>4</v>
      </c>
      <c r="P172" s="15">
        <v>0</v>
      </c>
      <c r="Q172" s="15">
        <v>0</v>
      </c>
      <c r="R172" s="15">
        <v>0</v>
      </c>
      <c r="S172" s="16">
        <v>0</v>
      </c>
    </row>
    <row r="173" spans="1:19" ht="12.75">
      <c r="A173" s="6"/>
      <c r="B173" s="5" t="s">
        <v>27</v>
      </c>
      <c r="C173" s="8"/>
      <c r="D173" s="14">
        <v>22</v>
      </c>
      <c r="E173" s="15">
        <v>15</v>
      </c>
      <c r="F173" s="15">
        <v>307</v>
      </c>
      <c r="G173" s="15">
        <v>222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9</v>
      </c>
      <c r="O173" s="15">
        <v>4</v>
      </c>
      <c r="P173" s="15">
        <v>0</v>
      </c>
      <c r="Q173" s="15">
        <v>0</v>
      </c>
      <c r="R173" s="15">
        <v>0</v>
      </c>
      <c r="S173" s="16">
        <v>0</v>
      </c>
    </row>
    <row r="174" spans="1:19" ht="12.75">
      <c r="A174" s="6"/>
      <c r="B174" s="5" t="s">
        <v>244</v>
      </c>
      <c r="C174" s="5" t="s">
        <v>245</v>
      </c>
      <c r="D174" s="14">
        <v>0</v>
      </c>
      <c r="E174" s="15">
        <v>0</v>
      </c>
      <c r="F174" s="15">
        <v>37</v>
      </c>
      <c r="G174" s="15">
        <v>32</v>
      </c>
      <c r="H174" s="15">
        <v>0</v>
      </c>
      <c r="I174" s="15">
        <v>0</v>
      </c>
      <c r="J174" s="15">
        <v>0</v>
      </c>
      <c r="K174" s="15">
        <v>0</v>
      </c>
      <c r="L174" s="15">
        <v>0</v>
      </c>
      <c r="M174" s="15">
        <v>0</v>
      </c>
      <c r="N174" s="15">
        <v>0</v>
      </c>
      <c r="O174" s="15">
        <v>0</v>
      </c>
      <c r="P174" s="15">
        <v>0</v>
      </c>
      <c r="Q174" s="15">
        <v>0</v>
      </c>
      <c r="R174" s="15">
        <v>0</v>
      </c>
      <c r="S174" s="16">
        <v>0</v>
      </c>
    </row>
    <row r="175" spans="1:19" ht="12.75">
      <c r="A175" s="6"/>
      <c r="B175" s="6"/>
      <c r="C175" s="7" t="s">
        <v>246</v>
      </c>
      <c r="D175" s="17">
        <v>13</v>
      </c>
      <c r="E175" s="18">
        <v>6</v>
      </c>
      <c r="F175" s="18">
        <v>173</v>
      </c>
      <c r="G175" s="18">
        <v>129</v>
      </c>
      <c r="H175" s="18">
        <v>0</v>
      </c>
      <c r="I175" s="18">
        <v>0</v>
      </c>
      <c r="J175" s="18">
        <v>0</v>
      </c>
      <c r="K175" s="18">
        <v>0</v>
      </c>
      <c r="L175" s="18">
        <v>0</v>
      </c>
      <c r="M175" s="18">
        <v>0</v>
      </c>
      <c r="N175" s="18">
        <v>0</v>
      </c>
      <c r="O175" s="18">
        <v>0</v>
      </c>
      <c r="P175" s="18">
        <v>0</v>
      </c>
      <c r="Q175" s="18">
        <v>0</v>
      </c>
      <c r="R175" s="18">
        <v>0</v>
      </c>
      <c r="S175" s="19">
        <v>0</v>
      </c>
    </row>
    <row r="176" spans="1:19" ht="12.75">
      <c r="A176" s="6"/>
      <c r="B176" s="6"/>
      <c r="C176" s="7" t="s">
        <v>247</v>
      </c>
      <c r="D176" s="17">
        <v>19</v>
      </c>
      <c r="E176" s="18">
        <v>9</v>
      </c>
      <c r="F176" s="18">
        <v>46</v>
      </c>
      <c r="G176" s="18">
        <v>19</v>
      </c>
      <c r="H176" s="18">
        <v>0</v>
      </c>
      <c r="I176" s="18">
        <v>0</v>
      </c>
      <c r="J176" s="18">
        <v>0</v>
      </c>
      <c r="K176" s="18">
        <v>0</v>
      </c>
      <c r="L176" s="18">
        <v>0</v>
      </c>
      <c r="M176" s="18">
        <v>0</v>
      </c>
      <c r="N176" s="18">
        <v>2</v>
      </c>
      <c r="O176" s="18">
        <v>1</v>
      </c>
      <c r="P176" s="18">
        <v>0</v>
      </c>
      <c r="Q176" s="18">
        <v>0</v>
      </c>
      <c r="R176" s="18">
        <v>0</v>
      </c>
      <c r="S176" s="19">
        <v>0</v>
      </c>
    </row>
    <row r="177" spans="1:19" ht="12.75">
      <c r="A177" s="6"/>
      <c r="B177" s="6"/>
      <c r="C177" s="7" t="s">
        <v>248</v>
      </c>
      <c r="D177" s="17">
        <v>0</v>
      </c>
      <c r="E177" s="18">
        <v>0</v>
      </c>
      <c r="F177" s="18">
        <v>74</v>
      </c>
      <c r="G177" s="18">
        <v>69</v>
      </c>
      <c r="H177" s="18">
        <v>0</v>
      </c>
      <c r="I177" s="18">
        <v>0</v>
      </c>
      <c r="J177" s="18">
        <v>0</v>
      </c>
      <c r="K177" s="18">
        <v>0</v>
      </c>
      <c r="L177" s="18">
        <v>0</v>
      </c>
      <c r="M177" s="18">
        <v>0</v>
      </c>
      <c r="N177" s="18">
        <v>0</v>
      </c>
      <c r="O177" s="18">
        <v>0</v>
      </c>
      <c r="P177" s="18">
        <v>0</v>
      </c>
      <c r="Q177" s="18">
        <v>0</v>
      </c>
      <c r="R177" s="18">
        <v>0</v>
      </c>
      <c r="S177" s="19">
        <v>0</v>
      </c>
    </row>
    <row r="178" spans="1:19" ht="12.75">
      <c r="A178" s="6"/>
      <c r="B178" s="5" t="s">
        <v>28</v>
      </c>
      <c r="C178" s="8"/>
      <c r="D178" s="14">
        <v>32</v>
      </c>
      <c r="E178" s="15">
        <v>15</v>
      </c>
      <c r="F178" s="15">
        <v>330</v>
      </c>
      <c r="G178" s="15">
        <v>249</v>
      </c>
      <c r="H178" s="15">
        <v>0</v>
      </c>
      <c r="I178" s="15">
        <v>0</v>
      </c>
      <c r="J178" s="15">
        <v>0</v>
      </c>
      <c r="K178" s="15">
        <v>0</v>
      </c>
      <c r="L178" s="15">
        <v>0</v>
      </c>
      <c r="M178" s="15">
        <v>0</v>
      </c>
      <c r="N178" s="15">
        <v>2</v>
      </c>
      <c r="O178" s="15">
        <v>1</v>
      </c>
      <c r="P178" s="15">
        <v>0</v>
      </c>
      <c r="Q178" s="15">
        <v>0</v>
      </c>
      <c r="R178" s="15">
        <v>0</v>
      </c>
      <c r="S178" s="16">
        <v>0</v>
      </c>
    </row>
    <row r="179" spans="1:19" ht="12.75">
      <c r="A179" s="6"/>
      <c r="B179" s="5" t="s">
        <v>249</v>
      </c>
      <c r="C179" s="5" t="s">
        <v>250</v>
      </c>
      <c r="D179" s="14">
        <v>0</v>
      </c>
      <c r="E179" s="15">
        <v>0</v>
      </c>
      <c r="F179" s="15">
        <v>35</v>
      </c>
      <c r="G179" s="15">
        <v>4</v>
      </c>
      <c r="H179" s="15">
        <v>14</v>
      </c>
      <c r="I179" s="15">
        <v>9</v>
      </c>
      <c r="J179" s="15">
        <v>0</v>
      </c>
      <c r="K179" s="15">
        <v>0</v>
      </c>
      <c r="L179" s="15">
        <v>0</v>
      </c>
      <c r="M179" s="15">
        <v>0</v>
      </c>
      <c r="N179" s="15">
        <v>0</v>
      </c>
      <c r="O179" s="15">
        <v>0</v>
      </c>
      <c r="P179" s="15">
        <v>0</v>
      </c>
      <c r="Q179" s="15">
        <v>0</v>
      </c>
      <c r="R179" s="15">
        <v>0</v>
      </c>
      <c r="S179" s="16">
        <v>0</v>
      </c>
    </row>
    <row r="180" spans="1:19" ht="12.75">
      <c r="A180" s="6"/>
      <c r="B180" s="6"/>
      <c r="C180" s="7" t="s">
        <v>251</v>
      </c>
      <c r="D180" s="17">
        <v>0</v>
      </c>
      <c r="E180" s="18">
        <v>0</v>
      </c>
      <c r="F180" s="18">
        <v>58</v>
      </c>
      <c r="G180" s="18">
        <v>10</v>
      </c>
      <c r="H180" s="18">
        <v>14</v>
      </c>
      <c r="I180" s="18">
        <v>5</v>
      </c>
      <c r="J180" s="18">
        <v>0</v>
      </c>
      <c r="K180" s="18">
        <v>0</v>
      </c>
      <c r="L180" s="18">
        <v>0</v>
      </c>
      <c r="M180" s="18">
        <v>0</v>
      </c>
      <c r="N180" s="18">
        <v>37</v>
      </c>
      <c r="O180" s="18">
        <v>15</v>
      </c>
      <c r="P180" s="18">
        <v>0</v>
      </c>
      <c r="Q180" s="18">
        <v>0</v>
      </c>
      <c r="R180" s="18">
        <v>0</v>
      </c>
      <c r="S180" s="19">
        <v>0</v>
      </c>
    </row>
    <row r="181" spans="1:19" ht="12.75">
      <c r="A181" s="6"/>
      <c r="B181" s="5" t="s">
        <v>29</v>
      </c>
      <c r="C181" s="8"/>
      <c r="D181" s="14">
        <v>0</v>
      </c>
      <c r="E181" s="15">
        <v>0</v>
      </c>
      <c r="F181" s="15">
        <v>93</v>
      </c>
      <c r="G181" s="15">
        <v>14</v>
      </c>
      <c r="H181" s="15">
        <v>28</v>
      </c>
      <c r="I181" s="15">
        <v>14</v>
      </c>
      <c r="J181" s="15">
        <v>0</v>
      </c>
      <c r="K181" s="15">
        <v>0</v>
      </c>
      <c r="L181" s="15">
        <v>0</v>
      </c>
      <c r="M181" s="15">
        <v>0</v>
      </c>
      <c r="N181" s="15">
        <v>37</v>
      </c>
      <c r="O181" s="15">
        <v>15</v>
      </c>
      <c r="P181" s="15">
        <v>0</v>
      </c>
      <c r="Q181" s="15">
        <v>0</v>
      </c>
      <c r="R181" s="15">
        <v>0</v>
      </c>
      <c r="S181" s="16">
        <v>0</v>
      </c>
    </row>
    <row r="182" spans="1:19" ht="12.75">
      <c r="A182" s="5" t="s">
        <v>30</v>
      </c>
      <c r="B182" s="8"/>
      <c r="C182" s="8"/>
      <c r="D182" s="14">
        <v>1710</v>
      </c>
      <c r="E182" s="15">
        <v>1230</v>
      </c>
      <c r="F182" s="15">
        <v>12649</v>
      </c>
      <c r="G182" s="15">
        <v>8285</v>
      </c>
      <c r="H182" s="15">
        <v>12329</v>
      </c>
      <c r="I182" s="15">
        <v>7207</v>
      </c>
      <c r="J182" s="15">
        <v>84</v>
      </c>
      <c r="K182" s="15">
        <v>49</v>
      </c>
      <c r="L182" s="15">
        <v>659</v>
      </c>
      <c r="M182" s="15">
        <v>284</v>
      </c>
      <c r="N182" s="15">
        <v>450</v>
      </c>
      <c r="O182" s="15">
        <v>203</v>
      </c>
      <c r="P182" s="15">
        <v>11</v>
      </c>
      <c r="Q182" s="15">
        <v>6</v>
      </c>
      <c r="R182" s="15">
        <v>1</v>
      </c>
      <c r="S182" s="16">
        <v>1</v>
      </c>
    </row>
    <row r="183" spans="1:19" ht="12.75">
      <c r="A183" s="5" t="s">
        <v>252</v>
      </c>
      <c r="B183" s="5" t="s">
        <v>253</v>
      </c>
      <c r="C183" s="5" t="s">
        <v>254</v>
      </c>
      <c r="D183" s="14">
        <v>0</v>
      </c>
      <c r="E183" s="15">
        <v>0</v>
      </c>
      <c r="F183" s="15">
        <v>26</v>
      </c>
      <c r="G183" s="15">
        <v>9</v>
      </c>
      <c r="H183" s="15">
        <v>0</v>
      </c>
      <c r="I183" s="15">
        <v>0</v>
      </c>
      <c r="J183" s="15">
        <v>0</v>
      </c>
      <c r="K183" s="15">
        <v>0</v>
      </c>
      <c r="L183" s="15">
        <v>0</v>
      </c>
      <c r="M183" s="15">
        <v>0</v>
      </c>
      <c r="N183" s="15">
        <v>0</v>
      </c>
      <c r="O183" s="15">
        <v>0</v>
      </c>
      <c r="P183" s="15">
        <v>0</v>
      </c>
      <c r="Q183" s="15">
        <v>0</v>
      </c>
      <c r="R183" s="15">
        <v>0</v>
      </c>
      <c r="S183" s="16">
        <v>0</v>
      </c>
    </row>
    <row r="184" spans="1:19" ht="12.75">
      <c r="A184" s="6"/>
      <c r="B184" s="5" t="s">
        <v>31</v>
      </c>
      <c r="C184" s="8"/>
      <c r="D184" s="14">
        <v>0</v>
      </c>
      <c r="E184" s="15">
        <v>0</v>
      </c>
      <c r="F184" s="15">
        <v>26</v>
      </c>
      <c r="G184" s="15">
        <v>9</v>
      </c>
      <c r="H184" s="15">
        <v>0</v>
      </c>
      <c r="I184" s="15">
        <v>0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15">
        <v>0</v>
      </c>
      <c r="Q184" s="15">
        <v>0</v>
      </c>
      <c r="R184" s="15">
        <v>0</v>
      </c>
      <c r="S184" s="16">
        <v>0</v>
      </c>
    </row>
    <row r="185" spans="1:19" ht="12.75">
      <c r="A185" s="6"/>
      <c r="B185" s="5" t="s">
        <v>255</v>
      </c>
      <c r="C185" s="5" t="s">
        <v>256</v>
      </c>
      <c r="D185" s="14">
        <v>0</v>
      </c>
      <c r="E185" s="15">
        <v>0</v>
      </c>
      <c r="F185" s="15">
        <v>1</v>
      </c>
      <c r="G185" s="15">
        <v>1</v>
      </c>
      <c r="H185" s="15">
        <v>0</v>
      </c>
      <c r="I185" s="15">
        <v>0</v>
      </c>
      <c r="J185" s="15">
        <v>0</v>
      </c>
      <c r="K185" s="15">
        <v>0</v>
      </c>
      <c r="L185" s="15">
        <v>0</v>
      </c>
      <c r="M185" s="15">
        <v>0</v>
      </c>
      <c r="N185" s="15">
        <v>0</v>
      </c>
      <c r="O185" s="15">
        <v>0</v>
      </c>
      <c r="P185" s="15">
        <v>0</v>
      </c>
      <c r="Q185" s="15">
        <v>0</v>
      </c>
      <c r="R185" s="15">
        <v>0</v>
      </c>
      <c r="S185" s="16">
        <v>0</v>
      </c>
    </row>
    <row r="186" spans="1:19" ht="12.75">
      <c r="A186" s="6"/>
      <c r="B186" s="5" t="s">
        <v>32</v>
      </c>
      <c r="C186" s="8"/>
      <c r="D186" s="14">
        <v>0</v>
      </c>
      <c r="E186" s="15">
        <v>0</v>
      </c>
      <c r="F186" s="15">
        <v>1</v>
      </c>
      <c r="G186" s="15">
        <v>1</v>
      </c>
      <c r="H186" s="15">
        <v>0</v>
      </c>
      <c r="I186" s="15">
        <v>0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15">
        <v>0</v>
      </c>
      <c r="Q186" s="15">
        <v>0</v>
      </c>
      <c r="R186" s="15">
        <v>0</v>
      </c>
      <c r="S186" s="16">
        <v>0</v>
      </c>
    </row>
    <row r="187" spans="1:19" ht="12.75">
      <c r="A187" s="6"/>
      <c r="B187" s="5" t="s">
        <v>257</v>
      </c>
      <c r="C187" s="5" t="s">
        <v>258</v>
      </c>
      <c r="D187" s="14">
        <v>0</v>
      </c>
      <c r="E187" s="15">
        <v>0</v>
      </c>
      <c r="F187" s="15">
        <v>198</v>
      </c>
      <c r="G187" s="15">
        <v>177</v>
      </c>
      <c r="H187" s="15">
        <v>7</v>
      </c>
      <c r="I187" s="15">
        <v>3</v>
      </c>
      <c r="J187" s="15">
        <v>0</v>
      </c>
      <c r="K187" s="15">
        <v>0</v>
      </c>
      <c r="L187" s="15">
        <v>0</v>
      </c>
      <c r="M187" s="15">
        <v>0</v>
      </c>
      <c r="N187" s="15">
        <v>3</v>
      </c>
      <c r="O187" s="15">
        <v>3</v>
      </c>
      <c r="P187" s="15">
        <v>0</v>
      </c>
      <c r="Q187" s="15">
        <v>0</v>
      </c>
      <c r="R187" s="15">
        <v>0</v>
      </c>
      <c r="S187" s="16">
        <v>0</v>
      </c>
    </row>
    <row r="188" spans="1:19" ht="12.75">
      <c r="A188" s="6"/>
      <c r="B188" s="5" t="s">
        <v>33</v>
      </c>
      <c r="C188" s="8"/>
      <c r="D188" s="14">
        <v>0</v>
      </c>
      <c r="E188" s="15">
        <v>0</v>
      </c>
      <c r="F188" s="15">
        <v>198</v>
      </c>
      <c r="G188" s="15">
        <v>177</v>
      </c>
      <c r="H188" s="15">
        <v>7</v>
      </c>
      <c r="I188" s="15">
        <v>3</v>
      </c>
      <c r="J188" s="15">
        <v>0</v>
      </c>
      <c r="K188" s="15">
        <v>0</v>
      </c>
      <c r="L188" s="15">
        <v>0</v>
      </c>
      <c r="M188" s="15">
        <v>0</v>
      </c>
      <c r="N188" s="15">
        <v>3</v>
      </c>
      <c r="O188" s="15">
        <v>3</v>
      </c>
      <c r="P188" s="15">
        <v>0</v>
      </c>
      <c r="Q188" s="15">
        <v>0</v>
      </c>
      <c r="R188" s="15">
        <v>0</v>
      </c>
      <c r="S188" s="16">
        <v>0</v>
      </c>
    </row>
    <row r="189" spans="1:19" ht="12.75">
      <c r="A189" s="6"/>
      <c r="B189" s="5" t="s">
        <v>259</v>
      </c>
      <c r="C189" s="5" t="s">
        <v>260</v>
      </c>
      <c r="D189" s="14">
        <v>0</v>
      </c>
      <c r="E189" s="15">
        <v>0</v>
      </c>
      <c r="F189" s="15">
        <v>4</v>
      </c>
      <c r="G189" s="15">
        <v>2</v>
      </c>
      <c r="H189" s="15">
        <v>0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15">
        <v>0</v>
      </c>
      <c r="Q189" s="15">
        <v>0</v>
      </c>
      <c r="R189" s="15">
        <v>0</v>
      </c>
      <c r="S189" s="16">
        <v>0</v>
      </c>
    </row>
    <row r="190" spans="1:19" ht="12.75">
      <c r="A190" s="6"/>
      <c r="B190" s="5" t="s">
        <v>34</v>
      </c>
      <c r="C190" s="8"/>
      <c r="D190" s="14">
        <v>0</v>
      </c>
      <c r="E190" s="15">
        <v>0</v>
      </c>
      <c r="F190" s="15">
        <v>4</v>
      </c>
      <c r="G190" s="15">
        <v>2</v>
      </c>
      <c r="H190" s="15">
        <v>0</v>
      </c>
      <c r="I190" s="15">
        <v>0</v>
      </c>
      <c r="J190" s="15">
        <v>0</v>
      </c>
      <c r="K190" s="15">
        <v>0</v>
      </c>
      <c r="L190" s="15">
        <v>0</v>
      </c>
      <c r="M190" s="15">
        <v>0</v>
      </c>
      <c r="N190" s="15">
        <v>0</v>
      </c>
      <c r="O190" s="15">
        <v>0</v>
      </c>
      <c r="P190" s="15">
        <v>0</v>
      </c>
      <c r="Q190" s="15">
        <v>0</v>
      </c>
      <c r="R190" s="15">
        <v>0</v>
      </c>
      <c r="S190" s="16">
        <v>0</v>
      </c>
    </row>
    <row r="191" spans="1:19" ht="12.75">
      <c r="A191" s="6"/>
      <c r="B191" s="5" t="s">
        <v>261</v>
      </c>
      <c r="C191" s="5" t="s">
        <v>262</v>
      </c>
      <c r="D191" s="14">
        <v>0</v>
      </c>
      <c r="E191" s="15">
        <v>0</v>
      </c>
      <c r="F191" s="15">
        <v>2</v>
      </c>
      <c r="G191" s="15">
        <v>2</v>
      </c>
      <c r="H191" s="15">
        <v>20</v>
      </c>
      <c r="I191" s="15">
        <v>12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15">
        <v>0</v>
      </c>
      <c r="Q191" s="15">
        <v>0</v>
      </c>
      <c r="R191" s="15">
        <v>1</v>
      </c>
      <c r="S191" s="16">
        <v>1</v>
      </c>
    </row>
    <row r="192" spans="1:19" ht="12.75">
      <c r="A192" s="6"/>
      <c r="B192" s="6"/>
      <c r="C192" s="7" t="s">
        <v>186</v>
      </c>
      <c r="D192" s="17">
        <v>0</v>
      </c>
      <c r="E192" s="18">
        <v>0</v>
      </c>
      <c r="F192" s="18">
        <v>0</v>
      </c>
      <c r="G192" s="18">
        <v>0</v>
      </c>
      <c r="H192" s="18">
        <v>0</v>
      </c>
      <c r="I192" s="18">
        <v>0</v>
      </c>
      <c r="J192" s="18">
        <v>0</v>
      </c>
      <c r="K192" s="18">
        <v>0</v>
      </c>
      <c r="L192" s="18">
        <v>1</v>
      </c>
      <c r="M192" s="18">
        <v>1</v>
      </c>
      <c r="N192" s="18">
        <v>0</v>
      </c>
      <c r="O192" s="18">
        <v>0</v>
      </c>
      <c r="P192" s="18">
        <v>0</v>
      </c>
      <c r="Q192" s="18">
        <v>0</v>
      </c>
      <c r="R192" s="18">
        <v>0</v>
      </c>
      <c r="S192" s="19">
        <v>0</v>
      </c>
    </row>
    <row r="193" spans="1:19" ht="12.75">
      <c r="A193" s="6"/>
      <c r="B193" s="5" t="s">
        <v>35</v>
      </c>
      <c r="C193" s="8"/>
      <c r="D193" s="14">
        <v>0</v>
      </c>
      <c r="E193" s="15">
        <v>0</v>
      </c>
      <c r="F193" s="15">
        <v>2</v>
      </c>
      <c r="G193" s="15">
        <v>2</v>
      </c>
      <c r="H193" s="15">
        <v>20</v>
      </c>
      <c r="I193" s="15">
        <v>12</v>
      </c>
      <c r="J193" s="15">
        <v>0</v>
      </c>
      <c r="K193" s="15">
        <v>0</v>
      </c>
      <c r="L193" s="15">
        <v>1</v>
      </c>
      <c r="M193" s="15">
        <v>1</v>
      </c>
      <c r="N193" s="15">
        <v>0</v>
      </c>
      <c r="O193" s="15">
        <v>0</v>
      </c>
      <c r="P193" s="15">
        <v>0</v>
      </c>
      <c r="Q193" s="15">
        <v>0</v>
      </c>
      <c r="R193" s="15">
        <v>1</v>
      </c>
      <c r="S193" s="16">
        <v>1</v>
      </c>
    </row>
    <row r="194" spans="1:19" ht="12.75">
      <c r="A194" s="6"/>
      <c r="B194" s="5" t="s">
        <v>263</v>
      </c>
      <c r="C194" s="5" t="s">
        <v>264</v>
      </c>
      <c r="D194" s="14">
        <v>0</v>
      </c>
      <c r="E194" s="15">
        <v>0</v>
      </c>
      <c r="F194" s="15">
        <v>3</v>
      </c>
      <c r="G194" s="15">
        <v>2</v>
      </c>
      <c r="H194" s="15">
        <v>0</v>
      </c>
      <c r="I194" s="15">
        <v>0</v>
      </c>
      <c r="J194" s="15">
        <v>0</v>
      </c>
      <c r="K194" s="15">
        <v>0</v>
      </c>
      <c r="L194" s="15">
        <v>0</v>
      </c>
      <c r="M194" s="15">
        <v>0</v>
      </c>
      <c r="N194" s="15">
        <v>0</v>
      </c>
      <c r="O194" s="15">
        <v>0</v>
      </c>
      <c r="P194" s="15">
        <v>0</v>
      </c>
      <c r="Q194" s="15">
        <v>0</v>
      </c>
      <c r="R194" s="15">
        <v>0</v>
      </c>
      <c r="S194" s="16">
        <v>0</v>
      </c>
    </row>
    <row r="195" spans="1:19" ht="12.75">
      <c r="A195" s="6"/>
      <c r="B195" s="5" t="s">
        <v>36</v>
      </c>
      <c r="C195" s="8"/>
      <c r="D195" s="14">
        <v>0</v>
      </c>
      <c r="E195" s="15">
        <v>0</v>
      </c>
      <c r="F195" s="15">
        <v>3</v>
      </c>
      <c r="G195" s="15">
        <v>2</v>
      </c>
      <c r="H195" s="15">
        <v>0</v>
      </c>
      <c r="I195" s="15">
        <v>0</v>
      </c>
      <c r="J195" s="15">
        <v>0</v>
      </c>
      <c r="K195" s="15">
        <v>0</v>
      </c>
      <c r="L195" s="15">
        <v>0</v>
      </c>
      <c r="M195" s="15">
        <v>0</v>
      </c>
      <c r="N195" s="15">
        <v>0</v>
      </c>
      <c r="O195" s="15">
        <v>0</v>
      </c>
      <c r="P195" s="15">
        <v>0</v>
      </c>
      <c r="Q195" s="15">
        <v>0</v>
      </c>
      <c r="R195" s="15">
        <v>0</v>
      </c>
      <c r="S195" s="16">
        <v>0</v>
      </c>
    </row>
    <row r="196" spans="1:19" ht="12.75">
      <c r="A196" s="6"/>
      <c r="B196" s="5" t="s">
        <v>265</v>
      </c>
      <c r="C196" s="5" t="s">
        <v>266</v>
      </c>
      <c r="D196" s="14">
        <v>0</v>
      </c>
      <c r="E196" s="15">
        <v>0</v>
      </c>
      <c r="F196" s="15">
        <v>6</v>
      </c>
      <c r="G196" s="15">
        <v>3</v>
      </c>
      <c r="H196" s="15">
        <v>4</v>
      </c>
      <c r="I196" s="15">
        <v>0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15">
        <v>0</v>
      </c>
      <c r="Q196" s="15">
        <v>0</v>
      </c>
      <c r="R196" s="15">
        <v>0</v>
      </c>
      <c r="S196" s="16">
        <v>0</v>
      </c>
    </row>
    <row r="197" spans="1:19" ht="12.75">
      <c r="A197" s="6"/>
      <c r="B197" s="5" t="s">
        <v>37</v>
      </c>
      <c r="C197" s="8"/>
      <c r="D197" s="14">
        <v>0</v>
      </c>
      <c r="E197" s="15">
        <v>0</v>
      </c>
      <c r="F197" s="15">
        <v>6</v>
      </c>
      <c r="G197" s="15">
        <v>3</v>
      </c>
      <c r="H197" s="15">
        <v>4</v>
      </c>
      <c r="I197" s="15">
        <v>0</v>
      </c>
      <c r="J197" s="15">
        <v>0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15">
        <v>0</v>
      </c>
      <c r="Q197" s="15">
        <v>0</v>
      </c>
      <c r="R197" s="15">
        <v>0</v>
      </c>
      <c r="S197" s="16">
        <v>0</v>
      </c>
    </row>
    <row r="198" spans="1:19" ht="12.75">
      <c r="A198" s="6"/>
      <c r="B198" s="5" t="s">
        <v>267</v>
      </c>
      <c r="C198" s="5" t="s">
        <v>268</v>
      </c>
      <c r="D198" s="14">
        <v>0</v>
      </c>
      <c r="E198" s="15">
        <v>0</v>
      </c>
      <c r="F198" s="15">
        <v>1</v>
      </c>
      <c r="G198" s="15">
        <v>1</v>
      </c>
      <c r="H198" s="15">
        <v>17</v>
      </c>
      <c r="I198" s="15">
        <v>12</v>
      </c>
      <c r="J198" s="15">
        <v>0</v>
      </c>
      <c r="K198" s="15">
        <v>0</v>
      </c>
      <c r="L198" s="15">
        <v>1</v>
      </c>
      <c r="M198" s="15">
        <v>0</v>
      </c>
      <c r="N198" s="15">
        <v>1</v>
      </c>
      <c r="O198" s="15">
        <v>0</v>
      </c>
      <c r="P198" s="15">
        <v>0</v>
      </c>
      <c r="Q198" s="15">
        <v>0</v>
      </c>
      <c r="R198" s="15">
        <v>0</v>
      </c>
      <c r="S198" s="16">
        <v>0</v>
      </c>
    </row>
    <row r="199" spans="1:19" ht="12.75">
      <c r="A199" s="6"/>
      <c r="B199" s="5" t="s">
        <v>38</v>
      </c>
      <c r="C199" s="8"/>
      <c r="D199" s="14">
        <v>0</v>
      </c>
      <c r="E199" s="15">
        <v>0</v>
      </c>
      <c r="F199" s="15">
        <v>1</v>
      </c>
      <c r="G199" s="15">
        <v>1</v>
      </c>
      <c r="H199" s="15">
        <v>17</v>
      </c>
      <c r="I199" s="15">
        <v>12</v>
      </c>
      <c r="J199" s="15">
        <v>0</v>
      </c>
      <c r="K199" s="15">
        <v>0</v>
      </c>
      <c r="L199" s="15">
        <v>1</v>
      </c>
      <c r="M199" s="15">
        <v>0</v>
      </c>
      <c r="N199" s="15">
        <v>1</v>
      </c>
      <c r="O199" s="15">
        <v>0</v>
      </c>
      <c r="P199" s="15">
        <v>0</v>
      </c>
      <c r="Q199" s="15">
        <v>0</v>
      </c>
      <c r="R199" s="15">
        <v>0</v>
      </c>
      <c r="S199" s="16">
        <v>0</v>
      </c>
    </row>
    <row r="200" spans="1:19" ht="12.75">
      <c r="A200" s="6"/>
      <c r="B200" s="5" t="s">
        <v>269</v>
      </c>
      <c r="C200" s="5" t="s">
        <v>270</v>
      </c>
      <c r="D200" s="14">
        <v>0</v>
      </c>
      <c r="E200" s="15">
        <v>0</v>
      </c>
      <c r="F200" s="15">
        <v>8</v>
      </c>
      <c r="G200" s="15">
        <v>6</v>
      </c>
      <c r="H200" s="15">
        <v>13</v>
      </c>
      <c r="I200" s="15">
        <v>6</v>
      </c>
      <c r="J200" s="15">
        <v>0</v>
      </c>
      <c r="K200" s="15">
        <v>0</v>
      </c>
      <c r="L200" s="15">
        <v>0</v>
      </c>
      <c r="M200" s="15">
        <v>0</v>
      </c>
      <c r="N200" s="15">
        <v>1</v>
      </c>
      <c r="O200" s="15">
        <v>1</v>
      </c>
      <c r="P200" s="15">
        <v>0</v>
      </c>
      <c r="Q200" s="15">
        <v>0</v>
      </c>
      <c r="R200" s="15">
        <v>0</v>
      </c>
      <c r="S200" s="16">
        <v>0</v>
      </c>
    </row>
    <row r="201" spans="1:19" ht="12.75">
      <c r="A201" s="6"/>
      <c r="B201" s="5" t="s">
        <v>39</v>
      </c>
      <c r="C201" s="8"/>
      <c r="D201" s="14">
        <v>0</v>
      </c>
      <c r="E201" s="15">
        <v>0</v>
      </c>
      <c r="F201" s="15">
        <v>8</v>
      </c>
      <c r="G201" s="15">
        <v>6</v>
      </c>
      <c r="H201" s="15">
        <v>13</v>
      </c>
      <c r="I201" s="15">
        <v>6</v>
      </c>
      <c r="J201" s="15">
        <v>0</v>
      </c>
      <c r="K201" s="15">
        <v>0</v>
      </c>
      <c r="L201" s="15">
        <v>0</v>
      </c>
      <c r="M201" s="15">
        <v>0</v>
      </c>
      <c r="N201" s="15">
        <v>1</v>
      </c>
      <c r="O201" s="15">
        <v>1</v>
      </c>
      <c r="P201" s="15">
        <v>0</v>
      </c>
      <c r="Q201" s="15">
        <v>0</v>
      </c>
      <c r="R201" s="15">
        <v>0</v>
      </c>
      <c r="S201" s="16">
        <v>0</v>
      </c>
    </row>
    <row r="202" spans="1:19" ht="12.75">
      <c r="A202" s="6"/>
      <c r="B202" s="5" t="s">
        <v>271</v>
      </c>
      <c r="C202" s="5" t="s">
        <v>272</v>
      </c>
      <c r="D202" s="14">
        <v>0</v>
      </c>
      <c r="E202" s="15">
        <v>0</v>
      </c>
      <c r="F202" s="15">
        <v>5</v>
      </c>
      <c r="G202" s="15">
        <v>5</v>
      </c>
      <c r="H202" s="15">
        <v>3</v>
      </c>
      <c r="I202" s="15">
        <v>0</v>
      </c>
      <c r="J202" s="15">
        <v>0</v>
      </c>
      <c r="K202" s="15">
        <v>0</v>
      </c>
      <c r="L202" s="15">
        <v>0</v>
      </c>
      <c r="M202" s="15">
        <v>0</v>
      </c>
      <c r="N202" s="15">
        <v>0</v>
      </c>
      <c r="O202" s="15">
        <v>0</v>
      </c>
      <c r="P202" s="15">
        <v>0</v>
      </c>
      <c r="Q202" s="15">
        <v>0</v>
      </c>
      <c r="R202" s="15">
        <v>0</v>
      </c>
      <c r="S202" s="16">
        <v>0</v>
      </c>
    </row>
    <row r="203" spans="1:19" ht="12.75">
      <c r="A203" s="6"/>
      <c r="B203" s="5" t="s">
        <v>40</v>
      </c>
      <c r="C203" s="8"/>
      <c r="D203" s="14">
        <v>0</v>
      </c>
      <c r="E203" s="15">
        <v>0</v>
      </c>
      <c r="F203" s="15">
        <v>5</v>
      </c>
      <c r="G203" s="15">
        <v>5</v>
      </c>
      <c r="H203" s="15">
        <v>3</v>
      </c>
      <c r="I203" s="15">
        <v>0</v>
      </c>
      <c r="J203" s="15">
        <v>0</v>
      </c>
      <c r="K203" s="15">
        <v>0</v>
      </c>
      <c r="L203" s="15">
        <v>0</v>
      </c>
      <c r="M203" s="15">
        <v>0</v>
      </c>
      <c r="N203" s="15">
        <v>0</v>
      </c>
      <c r="O203" s="15">
        <v>0</v>
      </c>
      <c r="P203" s="15">
        <v>0</v>
      </c>
      <c r="Q203" s="15">
        <v>0</v>
      </c>
      <c r="R203" s="15">
        <v>0</v>
      </c>
      <c r="S203" s="16">
        <v>0</v>
      </c>
    </row>
    <row r="204" spans="1:19" ht="12.75">
      <c r="A204" s="6"/>
      <c r="B204" s="5" t="s">
        <v>273</v>
      </c>
      <c r="C204" s="5" t="s">
        <v>146</v>
      </c>
      <c r="D204" s="14">
        <v>0</v>
      </c>
      <c r="E204" s="15">
        <v>0</v>
      </c>
      <c r="F204" s="15">
        <v>0</v>
      </c>
      <c r="G204" s="15">
        <v>0</v>
      </c>
      <c r="H204" s="15">
        <v>139</v>
      </c>
      <c r="I204" s="15">
        <v>85</v>
      </c>
      <c r="J204" s="15">
        <v>0</v>
      </c>
      <c r="K204" s="15">
        <v>0</v>
      </c>
      <c r="L204" s="15">
        <v>3</v>
      </c>
      <c r="M204" s="15">
        <v>1</v>
      </c>
      <c r="N204" s="15">
        <v>0</v>
      </c>
      <c r="O204" s="15">
        <v>0</v>
      </c>
      <c r="P204" s="15">
        <v>0</v>
      </c>
      <c r="Q204" s="15">
        <v>0</v>
      </c>
      <c r="R204" s="15">
        <v>0</v>
      </c>
      <c r="S204" s="16">
        <v>0</v>
      </c>
    </row>
    <row r="205" spans="1:19" ht="12.75">
      <c r="A205" s="6"/>
      <c r="B205" s="6"/>
      <c r="C205" s="7" t="s">
        <v>148</v>
      </c>
      <c r="D205" s="17">
        <v>0</v>
      </c>
      <c r="E205" s="18">
        <v>0</v>
      </c>
      <c r="F205" s="18">
        <v>0</v>
      </c>
      <c r="G205" s="18">
        <v>0</v>
      </c>
      <c r="H205" s="18">
        <v>290</v>
      </c>
      <c r="I205" s="18">
        <v>207</v>
      </c>
      <c r="J205" s="18">
        <v>52</v>
      </c>
      <c r="K205" s="18">
        <v>41</v>
      </c>
      <c r="L205" s="18">
        <v>0</v>
      </c>
      <c r="M205" s="18">
        <v>0</v>
      </c>
      <c r="N205" s="18">
        <v>0</v>
      </c>
      <c r="O205" s="18">
        <v>0</v>
      </c>
      <c r="P205" s="18">
        <v>0</v>
      </c>
      <c r="Q205" s="18">
        <v>0</v>
      </c>
      <c r="R205" s="18">
        <v>0</v>
      </c>
      <c r="S205" s="19">
        <v>0</v>
      </c>
    </row>
    <row r="206" spans="1:19" ht="12.75">
      <c r="A206" s="6"/>
      <c r="B206" s="6"/>
      <c r="C206" s="7" t="s">
        <v>274</v>
      </c>
      <c r="D206" s="17">
        <v>0</v>
      </c>
      <c r="E206" s="18">
        <v>0</v>
      </c>
      <c r="F206" s="18">
        <v>0</v>
      </c>
      <c r="G206" s="18">
        <v>0</v>
      </c>
      <c r="H206" s="18">
        <v>17</v>
      </c>
      <c r="I206" s="18">
        <v>8</v>
      </c>
      <c r="J206" s="18">
        <v>0</v>
      </c>
      <c r="K206" s="18">
        <v>0</v>
      </c>
      <c r="L206" s="18">
        <v>2</v>
      </c>
      <c r="M206" s="18">
        <v>0</v>
      </c>
      <c r="N206" s="18">
        <v>0</v>
      </c>
      <c r="O206" s="18">
        <v>0</v>
      </c>
      <c r="P206" s="18">
        <v>0</v>
      </c>
      <c r="Q206" s="18">
        <v>0</v>
      </c>
      <c r="R206" s="18">
        <v>0</v>
      </c>
      <c r="S206" s="19">
        <v>0</v>
      </c>
    </row>
    <row r="207" spans="1:19" ht="12.75">
      <c r="A207" s="6"/>
      <c r="B207" s="6"/>
      <c r="C207" s="7" t="s">
        <v>182</v>
      </c>
      <c r="D207" s="17">
        <v>0</v>
      </c>
      <c r="E207" s="18">
        <v>0</v>
      </c>
      <c r="F207" s="18">
        <v>25</v>
      </c>
      <c r="G207" s="18">
        <v>20</v>
      </c>
      <c r="H207" s="18">
        <v>0</v>
      </c>
      <c r="I207" s="18">
        <v>0</v>
      </c>
      <c r="J207" s="18">
        <v>0</v>
      </c>
      <c r="K207" s="18">
        <v>0</v>
      </c>
      <c r="L207" s="18">
        <v>0</v>
      </c>
      <c r="M207" s="18">
        <v>0</v>
      </c>
      <c r="N207" s="18">
        <v>0</v>
      </c>
      <c r="O207" s="18">
        <v>0</v>
      </c>
      <c r="P207" s="18">
        <v>0</v>
      </c>
      <c r="Q207" s="18">
        <v>0</v>
      </c>
      <c r="R207" s="18">
        <v>0</v>
      </c>
      <c r="S207" s="19">
        <v>0</v>
      </c>
    </row>
    <row r="208" spans="1:19" ht="12.75">
      <c r="A208" s="6"/>
      <c r="B208" s="5" t="s">
        <v>41</v>
      </c>
      <c r="C208" s="8"/>
      <c r="D208" s="14">
        <v>0</v>
      </c>
      <c r="E208" s="15">
        <v>0</v>
      </c>
      <c r="F208" s="15">
        <v>25</v>
      </c>
      <c r="G208" s="15">
        <v>20</v>
      </c>
      <c r="H208" s="15">
        <v>446</v>
      </c>
      <c r="I208" s="15">
        <v>300</v>
      </c>
      <c r="J208" s="15">
        <v>52</v>
      </c>
      <c r="K208" s="15">
        <v>41</v>
      </c>
      <c r="L208" s="15">
        <v>5</v>
      </c>
      <c r="M208" s="15">
        <v>1</v>
      </c>
      <c r="N208" s="15">
        <v>0</v>
      </c>
      <c r="O208" s="15">
        <v>0</v>
      </c>
      <c r="P208" s="15">
        <v>0</v>
      </c>
      <c r="Q208" s="15">
        <v>0</v>
      </c>
      <c r="R208" s="15">
        <v>0</v>
      </c>
      <c r="S208" s="16">
        <v>0</v>
      </c>
    </row>
    <row r="209" spans="1:19" ht="12.75">
      <c r="A209" s="6"/>
      <c r="B209" s="5" t="s">
        <v>275</v>
      </c>
      <c r="C209" s="5" t="s">
        <v>276</v>
      </c>
      <c r="D209" s="14">
        <v>0</v>
      </c>
      <c r="E209" s="15">
        <v>0</v>
      </c>
      <c r="F209" s="15">
        <v>197</v>
      </c>
      <c r="G209" s="15">
        <v>164</v>
      </c>
      <c r="H209" s="15">
        <v>0</v>
      </c>
      <c r="I209" s="15">
        <v>0</v>
      </c>
      <c r="J209" s="15">
        <v>0</v>
      </c>
      <c r="K209" s="15">
        <v>0</v>
      </c>
      <c r="L209" s="15">
        <v>0</v>
      </c>
      <c r="M209" s="15">
        <v>0</v>
      </c>
      <c r="N209" s="15">
        <v>0</v>
      </c>
      <c r="O209" s="15">
        <v>0</v>
      </c>
      <c r="P209" s="15">
        <v>0</v>
      </c>
      <c r="Q209" s="15">
        <v>0</v>
      </c>
      <c r="R209" s="15">
        <v>0</v>
      </c>
      <c r="S209" s="16">
        <v>0</v>
      </c>
    </row>
    <row r="210" spans="1:19" ht="12.75">
      <c r="A210" s="6"/>
      <c r="B210" s="5" t="s">
        <v>42</v>
      </c>
      <c r="C210" s="8"/>
      <c r="D210" s="14">
        <v>0</v>
      </c>
      <c r="E210" s="15">
        <v>0</v>
      </c>
      <c r="F210" s="15">
        <v>197</v>
      </c>
      <c r="G210" s="15">
        <v>164</v>
      </c>
      <c r="H210" s="15">
        <v>0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15">
        <v>0</v>
      </c>
      <c r="O210" s="15">
        <v>0</v>
      </c>
      <c r="P210" s="15">
        <v>0</v>
      </c>
      <c r="Q210" s="15">
        <v>0</v>
      </c>
      <c r="R210" s="15">
        <v>0</v>
      </c>
      <c r="S210" s="16">
        <v>0</v>
      </c>
    </row>
    <row r="211" spans="1:19" ht="12.75">
      <c r="A211" s="6"/>
      <c r="B211" s="5" t="s">
        <v>277</v>
      </c>
      <c r="C211" s="5" t="s">
        <v>278</v>
      </c>
      <c r="D211" s="14">
        <v>0</v>
      </c>
      <c r="E211" s="15">
        <v>0</v>
      </c>
      <c r="F211" s="15">
        <v>10</v>
      </c>
      <c r="G211" s="15">
        <v>6</v>
      </c>
      <c r="H211" s="15">
        <v>0</v>
      </c>
      <c r="I211" s="15">
        <v>0</v>
      </c>
      <c r="J211" s="15">
        <v>0</v>
      </c>
      <c r="K211" s="15">
        <v>0</v>
      </c>
      <c r="L211" s="15">
        <v>0</v>
      </c>
      <c r="M211" s="15">
        <v>0</v>
      </c>
      <c r="N211" s="15">
        <v>7</v>
      </c>
      <c r="O211" s="15">
        <v>5</v>
      </c>
      <c r="P211" s="15">
        <v>10</v>
      </c>
      <c r="Q211" s="15">
        <v>8</v>
      </c>
      <c r="R211" s="15">
        <v>0</v>
      </c>
      <c r="S211" s="16">
        <v>0</v>
      </c>
    </row>
    <row r="212" spans="1:19" ht="12.75">
      <c r="A212" s="6"/>
      <c r="B212" s="5" t="s">
        <v>43</v>
      </c>
      <c r="C212" s="8"/>
      <c r="D212" s="14">
        <v>0</v>
      </c>
      <c r="E212" s="15">
        <v>0</v>
      </c>
      <c r="F212" s="15">
        <v>10</v>
      </c>
      <c r="G212" s="15">
        <v>6</v>
      </c>
      <c r="H212" s="15">
        <v>0</v>
      </c>
      <c r="I212" s="15">
        <v>0</v>
      </c>
      <c r="J212" s="15">
        <v>0</v>
      </c>
      <c r="K212" s="15">
        <v>0</v>
      </c>
      <c r="L212" s="15">
        <v>0</v>
      </c>
      <c r="M212" s="15">
        <v>0</v>
      </c>
      <c r="N212" s="15">
        <v>7</v>
      </c>
      <c r="O212" s="15">
        <v>5</v>
      </c>
      <c r="P212" s="15">
        <v>10</v>
      </c>
      <c r="Q212" s="15">
        <v>8</v>
      </c>
      <c r="R212" s="15">
        <v>0</v>
      </c>
      <c r="S212" s="16">
        <v>0</v>
      </c>
    </row>
    <row r="213" spans="1:19" ht="12.75">
      <c r="A213" s="6"/>
      <c r="B213" s="5" t="s">
        <v>279</v>
      </c>
      <c r="C213" s="5" t="s">
        <v>280</v>
      </c>
      <c r="D213" s="14">
        <v>0</v>
      </c>
      <c r="E213" s="15">
        <v>0</v>
      </c>
      <c r="F213" s="15">
        <v>0</v>
      </c>
      <c r="G213" s="15">
        <v>0</v>
      </c>
      <c r="H213" s="15">
        <v>0</v>
      </c>
      <c r="I213" s="15">
        <v>0</v>
      </c>
      <c r="J213" s="15">
        <v>0</v>
      </c>
      <c r="K213" s="15">
        <v>0</v>
      </c>
      <c r="L213" s="15">
        <v>0</v>
      </c>
      <c r="M213" s="15">
        <v>0</v>
      </c>
      <c r="N213" s="15">
        <v>0</v>
      </c>
      <c r="O213" s="15">
        <v>0</v>
      </c>
      <c r="P213" s="15">
        <v>0</v>
      </c>
      <c r="Q213" s="15">
        <v>0</v>
      </c>
      <c r="R213" s="15">
        <v>2</v>
      </c>
      <c r="S213" s="16">
        <v>2</v>
      </c>
    </row>
    <row r="214" spans="1:19" ht="12.75">
      <c r="A214" s="6"/>
      <c r="B214" s="5" t="s">
        <v>44</v>
      </c>
      <c r="C214" s="8"/>
      <c r="D214" s="14">
        <v>0</v>
      </c>
      <c r="E214" s="15">
        <v>0</v>
      </c>
      <c r="F214" s="15">
        <v>0</v>
      </c>
      <c r="G214" s="15">
        <v>0</v>
      </c>
      <c r="H214" s="15">
        <v>0</v>
      </c>
      <c r="I214" s="15">
        <v>0</v>
      </c>
      <c r="J214" s="15">
        <v>0</v>
      </c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15">
        <v>0</v>
      </c>
      <c r="Q214" s="15">
        <v>0</v>
      </c>
      <c r="R214" s="15">
        <v>2</v>
      </c>
      <c r="S214" s="16">
        <v>2</v>
      </c>
    </row>
    <row r="215" spans="1:19" ht="12.75">
      <c r="A215" s="6"/>
      <c r="B215" s="5" t="s">
        <v>281</v>
      </c>
      <c r="C215" s="5" t="s">
        <v>148</v>
      </c>
      <c r="D215" s="14">
        <v>0</v>
      </c>
      <c r="E215" s="15">
        <v>0</v>
      </c>
      <c r="F215" s="15">
        <v>0</v>
      </c>
      <c r="G215" s="15">
        <v>0</v>
      </c>
      <c r="H215" s="15">
        <v>275</v>
      </c>
      <c r="I215" s="15">
        <v>211</v>
      </c>
      <c r="J215" s="15">
        <v>0</v>
      </c>
      <c r="K215" s="15">
        <v>0</v>
      </c>
      <c r="L215" s="15">
        <v>4</v>
      </c>
      <c r="M215" s="15">
        <v>3</v>
      </c>
      <c r="N215" s="15">
        <v>2</v>
      </c>
      <c r="O215" s="15">
        <v>1</v>
      </c>
      <c r="P215" s="15">
        <v>0</v>
      </c>
      <c r="Q215" s="15">
        <v>0</v>
      </c>
      <c r="R215" s="15">
        <v>0</v>
      </c>
      <c r="S215" s="16">
        <v>0</v>
      </c>
    </row>
    <row r="216" spans="1:19" ht="12.75">
      <c r="A216" s="6"/>
      <c r="B216" s="6"/>
      <c r="C216" s="7" t="s">
        <v>274</v>
      </c>
      <c r="D216" s="17">
        <v>0</v>
      </c>
      <c r="E216" s="18">
        <v>0</v>
      </c>
      <c r="F216" s="18">
        <v>0</v>
      </c>
      <c r="G216" s="18">
        <v>0</v>
      </c>
      <c r="H216" s="18">
        <v>33</v>
      </c>
      <c r="I216" s="18">
        <v>12</v>
      </c>
      <c r="J216" s="18">
        <v>0</v>
      </c>
      <c r="K216" s="18">
        <v>0</v>
      </c>
      <c r="L216" s="18">
        <v>8</v>
      </c>
      <c r="M216" s="18">
        <v>2</v>
      </c>
      <c r="N216" s="18">
        <v>0</v>
      </c>
      <c r="O216" s="18">
        <v>0</v>
      </c>
      <c r="P216" s="18">
        <v>0</v>
      </c>
      <c r="Q216" s="18">
        <v>0</v>
      </c>
      <c r="R216" s="18">
        <v>0</v>
      </c>
      <c r="S216" s="19">
        <v>0</v>
      </c>
    </row>
    <row r="217" spans="1:19" ht="12.75">
      <c r="A217" s="6"/>
      <c r="B217" s="6"/>
      <c r="C217" s="7" t="s">
        <v>282</v>
      </c>
      <c r="D217" s="17">
        <v>0</v>
      </c>
      <c r="E217" s="18">
        <v>0</v>
      </c>
      <c r="F217" s="18">
        <v>0</v>
      </c>
      <c r="G217" s="18">
        <v>0</v>
      </c>
      <c r="H217" s="18">
        <v>32</v>
      </c>
      <c r="I217" s="18">
        <v>1</v>
      </c>
      <c r="J217" s="18">
        <v>0</v>
      </c>
      <c r="K217" s="18">
        <v>0</v>
      </c>
      <c r="L217" s="18">
        <v>8</v>
      </c>
      <c r="M217" s="18">
        <v>2</v>
      </c>
      <c r="N217" s="18">
        <v>0</v>
      </c>
      <c r="O217" s="18">
        <v>0</v>
      </c>
      <c r="P217" s="18">
        <v>0</v>
      </c>
      <c r="Q217" s="18">
        <v>0</v>
      </c>
      <c r="R217" s="18">
        <v>0</v>
      </c>
      <c r="S217" s="19">
        <v>0</v>
      </c>
    </row>
    <row r="218" spans="1:19" ht="12.75">
      <c r="A218" s="6"/>
      <c r="B218" s="6"/>
      <c r="C218" s="7" t="s">
        <v>283</v>
      </c>
      <c r="D218" s="17">
        <v>0</v>
      </c>
      <c r="E218" s="18">
        <v>0</v>
      </c>
      <c r="F218" s="18">
        <v>0</v>
      </c>
      <c r="G218" s="18">
        <v>0</v>
      </c>
      <c r="H218" s="18">
        <v>204</v>
      </c>
      <c r="I218" s="18">
        <v>122</v>
      </c>
      <c r="J218" s="18">
        <v>0</v>
      </c>
      <c r="K218" s="18">
        <v>0</v>
      </c>
      <c r="L218" s="18">
        <v>0</v>
      </c>
      <c r="M218" s="18">
        <v>0</v>
      </c>
      <c r="N218" s="18">
        <v>0</v>
      </c>
      <c r="O218" s="18">
        <v>0</v>
      </c>
      <c r="P218" s="18">
        <v>0</v>
      </c>
      <c r="Q218" s="18">
        <v>0</v>
      </c>
      <c r="R218" s="18">
        <v>0</v>
      </c>
      <c r="S218" s="19">
        <v>0</v>
      </c>
    </row>
    <row r="219" spans="1:19" ht="12.75">
      <c r="A219" s="6"/>
      <c r="B219" s="6"/>
      <c r="C219" s="7" t="s">
        <v>284</v>
      </c>
      <c r="D219" s="17">
        <v>0</v>
      </c>
      <c r="E219" s="18">
        <v>0</v>
      </c>
      <c r="F219" s="18">
        <v>98</v>
      </c>
      <c r="G219" s="18">
        <v>87</v>
      </c>
      <c r="H219" s="18">
        <v>0</v>
      </c>
      <c r="I219" s="18">
        <v>0</v>
      </c>
      <c r="J219" s="18">
        <v>0</v>
      </c>
      <c r="K219" s="18">
        <v>0</v>
      </c>
      <c r="L219" s="18">
        <v>0</v>
      </c>
      <c r="M219" s="18">
        <v>0</v>
      </c>
      <c r="N219" s="18">
        <v>0</v>
      </c>
      <c r="O219" s="18">
        <v>0</v>
      </c>
      <c r="P219" s="18">
        <v>0</v>
      </c>
      <c r="Q219" s="18">
        <v>0</v>
      </c>
      <c r="R219" s="18">
        <v>0</v>
      </c>
      <c r="S219" s="19">
        <v>0</v>
      </c>
    </row>
    <row r="220" spans="1:19" ht="12.75">
      <c r="A220" s="6"/>
      <c r="B220" s="5" t="s">
        <v>45</v>
      </c>
      <c r="C220" s="8"/>
      <c r="D220" s="14">
        <v>0</v>
      </c>
      <c r="E220" s="15">
        <v>0</v>
      </c>
      <c r="F220" s="15">
        <v>98</v>
      </c>
      <c r="G220" s="15">
        <v>87</v>
      </c>
      <c r="H220" s="15">
        <v>544</v>
      </c>
      <c r="I220" s="15">
        <v>346</v>
      </c>
      <c r="J220" s="15">
        <v>0</v>
      </c>
      <c r="K220" s="15">
        <v>0</v>
      </c>
      <c r="L220" s="15">
        <v>20</v>
      </c>
      <c r="M220" s="15">
        <v>7</v>
      </c>
      <c r="N220" s="15">
        <v>2</v>
      </c>
      <c r="O220" s="15">
        <v>1</v>
      </c>
      <c r="P220" s="15">
        <v>0</v>
      </c>
      <c r="Q220" s="15">
        <v>0</v>
      </c>
      <c r="R220" s="15">
        <v>0</v>
      </c>
      <c r="S220" s="16">
        <v>0</v>
      </c>
    </row>
    <row r="221" spans="1:19" ht="12.75">
      <c r="A221" s="6"/>
      <c r="B221" s="5" t="s">
        <v>285</v>
      </c>
      <c r="C221" s="5" t="s">
        <v>286</v>
      </c>
      <c r="D221" s="14">
        <v>0</v>
      </c>
      <c r="E221" s="15">
        <v>0</v>
      </c>
      <c r="F221" s="15">
        <v>16</v>
      </c>
      <c r="G221" s="15">
        <v>11</v>
      </c>
      <c r="H221" s="15">
        <v>0</v>
      </c>
      <c r="I221" s="15">
        <v>0</v>
      </c>
      <c r="J221" s="15">
        <v>0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15">
        <v>0</v>
      </c>
      <c r="Q221" s="15">
        <v>0</v>
      </c>
      <c r="R221" s="15">
        <v>0</v>
      </c>
      <c r="S221" s="16">
        <v>0</v>
      </c>
    </row>
    <row r="222" spans="1:19" ht="12.75">
      <c r="A222" s="6"/>
      <c r="B222" s="5" t="s">
        <v>46</v>
      </c>
      <c r="C222" s="8"/>
      <c r="D222" s="14">
        <v>0</v>
      </c>
      <c r="E222" s="15">
        <v>0</v>
      </c>
      <c r="F222" s="15">
        <v>16</v>
      </c>
      <c r="G222" s="15">
        <v>11</v>
      </c>
      <c r="H222" s="15">
        <v>0</v>
      </c>
      <c r="I222" s="15">
        <v>0</v>
      </c>
      <c r="J222" s="15">
        <v>0</v>
      </c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15">
        <v>0</v>
      </c>
      <c r="Q222" s="15">
        <v>0</v>
      </c>
      <c r="R222" s="15">
        <v>0</v>
      </c>
      <c r="S222" s="16">
        <v>0</v>
      </c>
    </row>
    <row r="223" spans="1:19" ht="12.75">
      <c r="A223" s="6"/>
      <c r="B223" s="5" t="s">
        <v>287</v>
      </c>
      <c r="C223" s="5" t="s">
        <v>288</v>
      </c>
      <c r="D223" s="14">
        <v>0</v>
      </c>
      <c r="E223" s="15">
        <v>0</v>
      </c>
      <c r="F223" s="15">
        <v>26</v>
      </c>
      <c r="G223" s="15">
        <v>18</v>
      </c>
      <c r="H223" s="15">
        <v>0</v>
      </c>
      <c r="I223" s="15">
        <v>0</v>
      </c>
      <c r="J223" s="15">
        <v>0</v>
      </c>
      <c r="K223" s="15">
        <v>0</v>
      </c>
      <c r="L223" s="15">
        <v>0</v>
      </c>
      <c r="M223" s="15">
        <v>0</v>
      </c>
      <c r="N223" s="15">
        <v>7</v>
      </c>
      <c r="O223" s="15">
        <v>5</v>
      </c>
      <c r="P223" s="15">
        <v>0</v>
      </c>
      <c r="Q223" s="15">
        <v>0</v>
      </c>
      <c r="R223" s="15">
        <v>0</v>
      </c>
      <c r="S223" s="16">
        <v>0</v>
      </c>
    </row>
    <row r="224" spans="1:19" ht="12.75">
      <c r="A224" s="6"/>
      <c r="B224" s="5" t="s">
        <v>47</v>
      </c>
      <c r="C224" s="8"/>
      <c r="D224" s="14">
        <v>0</v>
      </c>
      <c r="E224" s="15">
        <v>0</v>
      </c>
      <c r="F224" s="15">
        <v>26</v>
      </c>
      <c r="G224" s="15">
        <v>18</v>
      </c>
      <c r="H224" s="15">
        <v>0</v>
      </c>
      <c r="I224" s="15">
        <v>0</v>
      </c>
      <c r="J224" s="15">
        <v>0</v>
      </c>
      <c r="K224" s="15">
        <v>0</v>
      </c>
      <c r="L224" s="15">
        <v>0</v>
      </c>
      <c r="M224" s="15">
        <v>0</v>
      </c>
      <c r="N224" s="15">
        <v>7</v>
      </c>
      <c r="O224" s="15">
        <v>5</v>
      </c>
      <c r="P224" s="15">
        <v>0</v>
      </c>
      <c r="Q224" s="15">
        <v>0</v>
      </c>
      <c r="R224" s="15">
        <v>0</v>
      </c>
      <c r="S224" s="16">
        <v>0</v>
      </c>
    </row>
    <row r="225" spans="1:19" ht="12.75">
      <c r="A225" s="6"/>
      <c r="B225" s="5" t="s">
        <v>289</v>
      </c>
      <c r="C225" s="5" t="s">
        <v>290</v>
      </c>
      <c r="D225" s="14">
        <v>0</v>
      </c>
      <c r="E225" s="15">
        <v>0</v>
      </c>
      <c r="F225" s="15">
        <v>1</v>
      </c>
      <c r="G225" s="15">
        <v>0</v>
      </c>
      <c r="H225" s="15">
        <v>17</v>
      </c>
      <c r="I225" s="15">
        <v>12</v>
      </c>
      <c r="J225" s="15">
        <v>7</v>
      </c>
      <c r="K225" s="15">
        <v>1</v>
      </c>
      <c r="L225" s="15">
        <v>0</v>
      </c>
      <c r="M225" s="15">
        <v>0</v>
      </c>
      <c r="N225" s="15">
        <v>1</v>
      </c>
      <c r="O225" s="15">
        <v>1</v>
      </c>
      <c r="P225" s="15">
        <v>0</v>
      </c>
      <c r="Q225" s="15">
        <v>0</v>
      </c>
      <c r="R225" s="15">
        <v>0</v>
      </c>
      <c r="S225" s="16">
        <v>0</v>
      </c>
    </row>
    <row r="226" spans="1:19" ht="12.75">
      <c r="A226" s="6"/>
      <c r="B226" s="5" t="s">
        <v>48</v>
      </c>
      <c r="C226" s="8"/>
      <c r="D226" s="14">
        <v>0</v>
      </c>
      <c r="E226" s="15">
        <v>0</v>
      </c>
      <c r="F226" s="15">
        <v>1</v>
      </c>
      <c r="G226" s="15">
        <v>0</v>
      </c>
      <c r="H226" s="15">
        <v>17</v>
      </c>
      <c r="I226" s="15">
        <v>12</v>
      </c>
      <c r="J226" s="15">
        <v>7</v>
      </c>
      <c r="K226" s="15">
        <v>1</v>
      </c>
      <c r="L226" s="15">
        <v>0</v>
      </c>
      <c r="M226" s="15">
        <v>0</v>
      </c>
      <c r="N226" s="15">
        <v>1</v>
      </c>
      <c r="O226" s="15">
        <v>1</v>
      </c>
      <c r="P226" s="15">
        <v>0</v>
      </c>
      <c r="Q226" s="15">
        <v>0</v>
      </c>
      <c r="R226" s="15">
        <v>0</v>
      </c>
      <c r="S226" s="16">
        <v>0</v>
      </c>
    </row>
    <row r="227" spans="1:19" ht="12.75">
      <c r="A227" s="6"/>
      <c r="B227" s="5" t="s">
        <v>291</v>
      </c>
      <c r="C227" s="5" t="s">
        <v>292</v>
      </c>
      <c r="D227" s="14">
        <v>0</v>
      </c>
      <c r="E227" s="15">
        <v>0</v>
      </c>
      <c r="F227" s="15">
        <v>1</v>
      </c>
      <c r="G227" s="15">
        <v>0</v>
      </c>
      <c r="H227" s="15">
        <v>0</v>
      </c>
      <c r="I227" s="15">
        <v>0</v>
      </c>
      <c r="J227" s="15">
        <v>0</v>
      </c>
      <c r="K227" s="15">
        <v>0</v>
      </c>
      <c r="L227" s="15">
        <v>0</v>
      </c>
      <c r="M227" s="15">
        <v>0</v>
      </c>
      <c r="N227" s="15">
        <v>0</v>
      </c>
      <c r="O227" s="15">
        <v>0</v>
      </c>
      <c r="P227" s="15">
        <v>0</v>
      </c>
      <c r="Q227" s="15">
        <v>0</v>
      </c>
      <c r="R227" s="15">
        <v>0</v>
      </c>
      <c r="S227" s="16">
        <v>0</v>
      </c>
    </row>
    <row r="228" spans="1:19" ht="12.75">
      <c r="A228" s="6"/>
      <c r="B228" s="5" t="s">
        <v>49</v>
      </c>
      <c r="C228" s="8"/>
      <c r="D228" s="14">
        <v>0</v>
      </c>
      <c r="E228" s="15">
        <v>0</v>
      </c>
      <c r="F228" s="15">
        <v>1</v>
      </c>
      <c r="G228" s="15">
        <v>0</v>
      </c>
      <c r="H228" s="15">
        <v>0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  <c r="N228" s="15">
        <v>0</v>
      </c>
      <c r="O228" s="15">
        <v>0</v>
      </c>
      <c r="P228" s="15">
        <v>0</v>
      </c>
      <c r="Q228" s="15">
        <v>0</v>
      </c>
      <c r="R228" s="15">
        <v>0</v>
      </c>
      <c r="S228" s="16">
        <v>0</v>
      </c>
    </row>
    <row r="229" spans="1:19" ht="12.75">
      <c r="A229" s="6"/>
      <c r="B229" s="5" t="s">
        <v>293</v>
      </c>
      <c r="C229" s="5" t="s">
        <v>294</v>
      </c>
      <c r="D229" s="14">
        <v>0</v>
      </c>
      <c r="E229" s="15">
        <v>0</v>
      </c>
      <c r="F229" s="15">
        <v>1</v>
      </c>
      <c r="G229" s="15">
        <v>1</v>
      </c>
      <c r="H229" s="15">
        <v>6</v>
      </c>
      <c r="I229" s="15">
        <v>1</v>
      </c>
      <c r="J229" s="15">
        <v>0</v>
      </c>
      <c r="K229" s="15">
        <v>0</v>
      </c>
      <c r="L229" s="15">
        <v>0</v>
      </c>
      <c r="M229" s="15">
        <v>0</v>
      </c>
      <c r="N229" s="15">
        <v>0</v>
      </c>
      <c r="O229" s="15">
        <v>0</v>
      </c>
      <c r="P229" s="15">
        <v>0</v>
      </c>
      <c r="Q229" s="15">
        <v>0</v>
      </c>
      <c r="R229" s="15">
        <v>0</v>
      </c>
      <c r="S229" s="16">
        <v>0</v>
      </c>
    </row>
    <row r="230" spans="1:19" ht="12.75">
      <c r="A230" s="6"/>
      <c r="B230" s="5" t="s">
        <v>50</v>
      </c>
      <c r="C230" s="8"/>
      <c r="D230" s="14">
        <v>0</v>
      </c>
      <c r="E230" s="15">
        <v>0</v>
      </c>
      <c r="F230" s="15">
        <v>1</v>
      </c>
      <c r="G230" s="15">
        <v>1</v>
      </c>
      <c r="H230" s="15">
        <v>6</v>
      </c>
      <c r="I230" s="15">
        <v>1</v>
      </c>
      <c r="J230" s="15">
        <v>0</v>
      </c>
      <c r="K230" s="15">
        <v>0</v>
      </c>
      <c r="L230" s="15">
        <v>0</v>
      </c>
      <c r="M230" s="15">
        <v>0</v>
      </c>
      <c r="N230" s="15">
        <v>0</v>
      </c>
      <c r="O230" s="15">
        <v>0</v>
      </c>
      <c r="P230" s="15">
        <v>0</v>
      </c>
      <c r="Q230" s="15">
        <v>0</v>
      </c>
      <c r="R230" s="15">
        <v>0</v>
      </c>
      <c r="S230" s="16">
        <v>0</v>
      </c>
    </row>
    <row r="231" spans="1:19" ht="12.75">
      <c r="A231" s="6"/>
      <c r="B231" s="5" t="s">
        <v>295</v>
      </c>
      <c r="C231" s="5" t="s">
        <v>296</v>
      </c>
      <c r="D231" s="14">
        <v>0</v>
      </c>
      <c r="E231" s="15">
        <v>0</v>
      </c>
      <c r="F231" s="15">
        <v>5</v>
      </c>
      <c r="G231" s="15">
        <v>2</v>
      </c>
      <c r="H231" s="15">
        <v>0</v>
      </c>
      <c r="I231" s="15">
        <v>0</v>
      </c>
      <c r="J231" s="15">
        <v>0</v>
      </c>
      <c r="K231" s="15">
        <v>0</v>
      </c>
      <c r="L231" s="15">
        <v>0</v>
      </c>
      <c r="M231" s="15">
        <v>0</v>
      </c>
      <c r="N231" s="15">
        <v>0</v>
      </c>
      <c r="O231" s="15">
        <v>0</v>
      </c>
      <c r="P231" s="15">
        <v>0</v>
      </c>
      <c r="Q231" s="15">
        <v>0</v>
      </c>
      <c r="R231" s="15">
        <v>0</v>
      </c>
      <c r="S231" s="16">
        <v>0</v>
      </c>
    </row>
    <row r="232" spans="1:19" ht="12.75">
      <c r="A232" s="6"/>
      <c r="B232" s="5" t="s">
        <v>51</v>
      </c>
      <c r="C232" s="8"/>
      <c r="D232" s="14">
        <v>0</v>
      </c>
      <c r="E232" s="15">
        <v>0</v>
      </c>
      <c r="F232" s="15">
        <v>5</v>
      </c>
      <c r="G232" s="15">
        <v>2</v>
      </c>
      <c r="H232" s="15">
        <v>0</v>
      </c>
      <c r="I232" s="15">
        <v>0</v>
      </c>
      <c r="J232" s="15">
        <v>0</v>
      </c>
      <c r="K232" s="15">
        <v>0</v>
      </c>
      <c r="L232" s="15">
        <v>0</v>
      </c>
      <c r="M232" s="15">
        <v>0</v>
      </c>
      <c r="N232" s="15">
        <v>0</v>
      </c>
      <c r="O232" s="15">
        <v>0</v>
      </c>
      <c r="P232" s="15">
        <v>0</v>
      </c>
      <c r="Q232" s="15">
        <v>0</v>
      </c>
      <c r="R232" s="15">
        <v>0</v>
      </c>
      <c r="S232" s="16">
        <v>0</v>
      </c>
    </row>
    <row r="233" spans="1:19" ht="12.75">
      <c r="A233" s="6"/>
      <c r="B233" s="5" t="s">
        <v>297</v>
      </c>
      <c r="C233" s="5" t="s">
        <v>298</v>
      </c>
      <c r="D233" s="14">
        <v>0</v>
      </c>
      <c r="E233" s="15">
        <v>0</v>
      </c>
      <c r="F233" s="15">
        <v>35</v>
      </c>
      <c r="G233" s="15">
        <v>25</v>
      </c>
      <c r="H233" s="15">
        <v>0</v>
      </c>
      <c r="I233" s="15">
        <v>0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15">
        <v>0</v>
      </c>
      <c r="P233" s="15">
        <v>0</v>
      </c>
      <c r="Q233" s="15">
        <v>0</v>
      </c>
      <c r="R233" s="15">
        <v>0</v>
      </c>
      <c r="S233" s="16">
        <v>0</v>
      </c>
    </row>
    <row r="234" spans="1:19" ht="12.75">
      <c r="A234" s="6"/>
      <c r="B234" s="5" t="s">
        <v>52</v>
      </c>
      <c r="C234" s="8"/>
      <c r="D234" s="14">
        <v>0</v>
      </c>
      <c r="E234" s="15">
        <v>0</v>
      </c>
      <c r="F234" s="15">
        <v>35</v>
      </c>
      <c r="G234" s="15">
        <v>25</v>
      </c>
      <c r="H234" s="15">
        <v>0</v>
      </c>
      <c r="I234" s="15">
        <v>0</v>
      </c>
      <c r="J234" s="15">
        <v>0</v>
      </c>
      <c r="K234" s="15">
        <v>0</v>
      </c>
      <c r="L234" s="15">
        <v>0</v>
      </c>
      <c r="M234" s="15">
        <v>0</v>
      </c>
      <c r="N234" s="15">
        <v>0</v>
      </c>
      <c r="O234" s="15">
        <v>0</v>
      </c>
      <c r="P234" s="15">
        <v>0</v>
      </c>
      <c r="Q234" s="15">
        <v>0</v>
      </c>
      <c r="R234" s="15">
        <v>0</v>
      </c>
      <c r="S234" s="16">
        <v>0</v>
      </c>
    </row>
    <row r="235" spans="1:19" ht="12.75">
      <c r="A235" s="6"/>
      <c r="B235" s="5" t="s">
        <v>299</v>
      </c>
      <c r="C235" s="5" t="s">
        <v>300</v>
      </c>
      <c r="D235" s="14">
        <v>0</v>
      </c>
      <c r="E235" s="15">
        <v>0</v>
      </c>
      <c r="F235" s="15">
        <v>82</v>
      </c>
      <c r="G235" s="15">
        <v>68</v>
      </c>
      <c r="H235" s="15">
        <v>0</v>
      </c>
      <c r="I235" s="15">
        <v>0</v>
      </c>
      <c r="J235" s="15">
        <v>0</v>
      </c>
      <c r="K235" s="15">
        <v>0</v>
      </c>
      <c r="L235" s="15">
        <v>0</v>
      </c>
      <c r="M235" s="15">
        <v>0</v>
      </c>
      <c r="N235" s="15">
        <v>0</v>
      </c>
      <c r="O235" s="15">
        <v>0</v>
      </c>
      <c r="P235" s="15">
        <v>0</v>
      </c>
      <c r="Q235" s="15">
        <v>0</v>
      </c>
      <c r="R235" s="15">
        <v>0</v>
      </c>
      <c r="S235" s="16">
        <v>0</v>
      </c>
    </row>
    <row r="236" spans="1:19" ht="12.75">
      <c r="A236" s="6"/>
      <c r="B236" s="5" t="s">
        <v>53</v>
      </c>
      <c r="C236" s="8"/>
      <c r="D236" s="14">
        <v>0</v>
      </c>
      <c r="E236" s="15">
        <v>0</v>
      </c>
      <c r="F236" s="15">
        <v>82</v>
      </c>
      <c r="G236" s="15">
        <v>68</v>
      </c>
      <c r="H236" s="15">
        <v>0</v>
      </c>
      <c r="I236" s="15">
        <v>0</v>
      </c>
      <c r="J236" s="15">
        <v>0</v>
      </c>
      <c r="K236" s="15">
        <v>0</v>
      </c>
      <c r="L236" s="15">
        <v>0</v>
      </c>
      <c r="M236" s="15">
        <v>0</v>
      </c>
      <c r="N236" s="15">
        <v>0</v>
      </c>
      <c r="O236" s="15">
        <v>0</v>
      </c>
      <c r="P236" s="15">
        <v>0</v>
      </c>
      <c r="Q236" s="15">
        <v>0</v>
      </c>
      <c r="R236" s="15">
        <v>0</v>
      </c>
      <c r="S236" s="16">
        <v>0</v>
      </c>
    </row>
    <row r="237" spans="1:19" ht="12.75">
      <c r="A237" s="5" t="s">
        <v>54</v>
      </c>
      <c r="B237" s="8"/>
      <c r="C237" s="8"/>
      <c r="D237" s="14">
        <v>0</v>
      </c>
      <c r="E237" s="15">
        <v>0</v>
      </c>
      <c r="F237" s="15">
        <v>751</v>
      </c>
      <c r="G237" s="15">
        <v>610</v>
      </c>
      <c r="H237" s="15">
        <v>1077</v>
      </c>
      <c r="I237" s="15">
        <v>692</v>
      </c>
      <c r="J237" s="15">
        <v>59</v>
      </c>
      <c r="K237" s="15">
        <v>42</v>
      </c>
      <c r="L237" s="15">
        <v>27</v>
      </c>
      <c r="M237" s="15">
        <v>9</v>
      </c>
      <c r="N237" s="15">
        <v>22</v>
      </c>
      <c r="O237" s="15">
        <v>16</v>
      </c>
      <c r="P237" s="15">
        <v>10</v>
      </c>
      <c r="Q237" s="15">
        <v>8</v>
      </c>
      <c r="R237" s="15">
        <v>3</v>
      </c>
      <c r="S237" s="16">
        <v>3</v>
      </c>
    </row>
    <row r="238" spans="1:19" ht="12.75">
      <c r="A238" s="5" t="s">
        <v>301</v>
      </c>
      <c r="B238" s="5" t="s">
        <v>89</v>
      </c>
      <c r="C238" s="5" t="s">
        <v>90</v>
      </c>
      <c r="D238" s="14">
        <v>44</v>
      </c>
      <c r="E238" s="15">
        <v>30</v>
      </c>
      <c r="F238" s="15">
        <v>249</v>
      </c>
      <c r="G238" s="15">
        <v>186</v>
      </c>
      <c r="H238" s="15">
        <v>0</v>
      </c>
      <c r="I238" s="15">
        <v>0</v>
      </c>
      <c r="J238" s="15">
        <v>0</v>
      </c>
      <c r="K238" s="15">
        <v>0</v>
      </c>
      <c r="L238" s="15">
        <v>0</v>
      </c>
      <c r="M238" s="15">
        <v>0</v>
      </c>
      <c r="N238" s="15">
        <v>0</v>
      </c>
      <c r="O238" s="15">
        <v>0</v>
      </c>
      <c r="P238" s="15">
        <v>0</v>
      </c>
      <c r="Q238" s="15">
        <v>0</v>
      </c>
      <c r="R238" s="15">
        <v>0</v>
      </c>
      <c r="S238" s="16">
        <v>0</v>
      </c>
    </row>
    <row r="239" spans="1:19" ht="12.75">
      <c r="A239" s="6"/>
      <c r="B239" s="5" t="s">
        <v>55</v>
      </c>
      <c r="C239" s="8"/>
      <c r="D239" s="14">
        <v>44</v>
      </c>
      <c r="E239" s="15">
        <v>30</v>
      </c>
      <c r="F239" s="15">
        <v>249</v>
      </c>
      <c r="G239" s="15">
        <v>186</v>
      </c>
      <c r="H239" s="15">
        <v>0</v>
      </c>
      <c r="I239" s="15">
        <v>0</v>
      </c>
      <c r="J239" s="15">
        <v>0</v>
      </c>
      <c r="K239" s="15">
        <v>0</v>
      </c>
      <c r="L239" s="15">
        <v>0</v>
      </c>
      <c r="M239" s="15">
        <v>0</v>
      </c>
      <c r="N239" s="15">
        <v>0</v>
      </c>
      <c r="O239" s="15">
        <v>0</v>
      </c>
      <c r="P239" s="15">
        <v>0</v>
      </c>
      <c r="Q239" s="15">
        <v>0</v>
      </c>
      <c r="R239" s="15">
        <v>0</v>
      </c>
      <c r="S239" s="16">
        <v>0</v>
      </c>
    </row>
    <row r="240" spans="1:19" ht="12.75">
      <c r="A240" s="6"/>
      <c r="B240" s="5" t="s">
        <v>91</v>
      </c>
      <c r="C240" s="5" t="s">
        <v>92</v>
      </c>
      <c r="D240" s="14">
        <v>0</v>
      </c>
      <c r="E240" s="15">
        <v>0</v>
      </c>
      <c r="F240" s="15">
        <v>0</v>
      </c>
      <c r="G240" s="15">
        <v>0</v>
      </c>
      <c r="H240" s="15">
        <v>0</v>
      </c>
      <c r="I240" s="15">
        <v>0</v>
      </c>
      <c r="J240" s="15">
        <v>34</v>
      </c>
      <c r="K240" s="15">
        <v>19</v>
      </c>
      <c r="L240" s="15">
        <v>0</v>
      </c>
      <c r="M240" s="15">
        <v>0</v>
      </c>
      <c r="N240" s="15">
        <v>0</v>
      </c>
      <c r="O240" s="15">
        <v>0</v>
      </c>
      <c r="P240" s="15">
        <v>0</v>
      </c>
      <c r="Q240" s="15">
        <v>0</v>
      </c>
      <c r="R240" s="15">
        <v>0</v>
      </c>
      <c r="S240" s="16">
        <v>0</v>
      </c>
    </row>
    <row r="241" spans="1:19" ht="12.75">
      <c r="A241" s="6"/>
      <c r="B241" s="5" t="s">
        <v>56</v>
      </c>
      <c r="C241" s="8"/>
      <c r="D241" s="14">
        <v>0</v>
      </c>
      <c r="E241" s="15">
        <v>0</v>
      </c>
      <c r="F241" s="15">
        <v>0</v>
      </c>
      <c r="G241" s="15">
        <v>0</v>
      </c>
      <c r="H241" s="15">
        <v>0</v>
      </c>
      <c r="I241" s="15">
        <v>0</v>
      </c>
      <c r="J241" s="15">
        <v>34</v>
      </c>
      <c r="K241" s="15">
        <v>19</v>
      </c>
      <c r="L241" s="15">
        <v>0</v>
      </c>
      <c r="M241" s="15">
        <v>0</v>
      </c>
      <c r="N241" s="15">
        <v>0</v>
      </c>
      <c r="O241" s="15">
        <v>0</v>
      </c>
      <c r="P241" s="15">
        <v>0</v>
      </c>
      <c r="Q241" s="15">
        <v>0</v>
      </c>
      <c r="R241" s="15">
        <v>0</v>
      </c>
      <c r="S241" s="16">
        <v>0</v>
      </c>
    </row>
    <row r="242" spans="1:19" ht="12.75">
      <c r="A242" s="6"/>
      <c r="B242" s="5" t="s">
        <v>93</v>
      </c>
      <c r="C242" s="5" t="s">
        <v>94</v>
      </c>
      <c r="D242" s="14">
        <v>77</v>
      </c>
      <c r="E242" s="15">
        <v>58</v>
      </c>
      <c r="F242" s="15">
        <v>74</v>
      </c>
      <c r="G242" s="15">
        <v>50</v>
      </c>
      <c r="H242" s="15">
        <v>0</v>
      </c>
      <c r="I242" s="15">
        <v>0</v>
      </c>
      <c r="J242" s="15">
        <v>0</v>
      </c>
      <c r="K242" s="15">
        <v>0</v>
      </c>
      <c r="L242" s="15">
        <v>0</v>
      </c>
      <c r="M242" s="15">
        <v>0</v>
      </c>
      <c r="N242" s="15">
        <v>0</v>
      </c>
      <c r="O242" s="15">
        <v>0</v>
      </c>
      <c r="P242" s="15">
        <v>0</v>
      </c>
      <c r="Q242" s="15">
        <v>0</v>
      </c>
      <c r="R242" s="15">
        <v>0</v>
      </c>
      <c r="S242" s="16">
        <v>0</v>
      </c>
    </row>
    <row r="243" spans="1:19" ht="12.75">
      <c r="A243" s="6"/>
      <c r="B243" s="5" t="s">
        <v>57</v>
      </c>
      <c r="C243" s="8"/>
      <c r="D243" s="14">
        <v>77</v>
      </c>
      <c r="E243" s="15">
        <v>58</v>
      </c>
      <c r="F243" s="15">
        <v>74</v>
      </c>
      <c r="G243" s="15">
        <v>50</v>
      </c>
      <c r="H243" s="15">
        <v>0</v>
      </c>
      <c r="I243" s="15">
        <v>0</v>
      </c>
      <c r="J243" s="15">
        <v>0</v>
      </c>
      <c r="K243" s="15">
        <v>0</v>
      </c>
      <c r="L243" s="15">
        <v>0</v>
      </c>
      <c r="M243" s="15">
        <v>0</v>
      </c>
      <c r="N243" s="15">
        <v>0</v>
      </c>
      <c r="O243" s="15">
        <v>0</v>
      </c>
      <c r="P243" s="15">
        <v>0</v>
      </c>
      <c r="Q243" s="15">
        <v>0</v>
      </c>
      <c r="R243" s="15">
        <v>0</v>
      </c>
      <c r="S243" s="16">
        <v>0</v>
      </c>
    </row>
    <row r="244" spans="1:19" ht="12.75">
      <c r="A244" s="6"/>
      <c r="B244" s="5" t="s">
        <v>95</v>
      </c>
      <c r="C244" s="5" t="s">
        <v>96</v>
      </c>
      <c r="D244" s="14">
        <v>10</v>
      </c>
      <c r="E244" s="15">
        <v>3</v>
      </c>
      <c r="F244" s="15">
        <v>156</v>
      </c>
      <c r="G244" s="15">
        <v>40</v>
      </c>
      <c r="H244" s="15">
        <v>0</v>
      </c>
      <c r="I244" s="15">
        <v>0</v>
      </c>
      <c r="J244" s="15">
        <v>0</v>
      </c>
      <c r="K244" s="15">
        <v>0</v>
      </c>
      <c r="L244" s="15">
        <v>0</v>
      </c>
      <c r="M244" s="15">
        <v>0</v>
      </c>
      <c r="N244" s="15">
        <v>0</v>
      </c>
      <c r="O244" s="15">
        <v>0</v>
      </c>
      <c r="P244" s="15">
        <v>0</v>
      </c>
      <c r="Q244" s="15">
        <v>0</v>
      </c>
      <c r="R244" s="15">
        <v>0</v>
      </c>
      <c r="S244" s="16">
        <v>0</v>
      </c>
    </row>
    <row r="245" spans="1:19" ht="12.75">
      <c r="A245" s="6"/>
      <c r="B245" s="5" t="s">
        <v>58</v>
      </c>
      <c r="C245" s="8"/>
      <c r="D245" s="14">
        <v>10</v>
      </c>
      <c r="E245" s="15">
        <v>3</v>
      </c>
      <c r="F245" s="15">
        <v>156</v>
      </c>
      <c r="G245" s="15">
        <v>40</v>
      </c>
      <c r="H245" s="15">
        <v>0</v>
      </c>
      <c r="I245" s="15">
        <v>0</v>
      </c>
      <c r="J245" s="15">
        <v>0</v>
      </c>
      <c r="K245" s="15">
        <v>0</v>
      </c>
      <c r="L245" s="15">
        <v>0</v>
      </c>
      <c r="M245" s="15">
        <v>0</v>
      </c>
      <c r="N245" s="15">
        <v>0</v>
      </c>
      <c r="O245" s="15">
        <v>0</v>
      </c>
      <c r="P245" s="15">
        <v>0</v>
      </c>
      <c r="Q245" s="15">
        <v>0</v>
      </c>
      <c r="R245" s="15">
        <v>0</v>
      </c>
      <c r="S245" s="16">
        <v>0</v>
      </c>
    </row>
    <row r="246" spans="1:19" ht="12.75">
      <c r="A246" s="6"/>
      <c r="B246" s="5" t="s">
        <v>97</v>
      </c>
      <c r="C246" s="5" t="s">
        <v>98</v>
      </c>
      <c r="D246" s="14">
        <v>0</v>
      </c>
      <c r="E246" s="15">
        <v>0</v>
      </c>
      <c r="F246" s="15">
        <v>84</v>
      </c>
      <c r="G246" s="15">
        <v>57</v>
      </c>
      <c r="H246" s="15">
        <v>0</v>
      </c>
      <c r="I246" s="15">
        <v>0</v>
      </c>
      <c r="J246" s="15">
        <v>0</v>
      </c>
      <c r="K246" s="15">
        <v>0</v>
      </c>
      <c r="L246" s="15">
        <v>0</v>
      </c>
      <c r="M246" s="15">
        <v>0</v>
      </c>
      <c r="N246" s="15">
        <v>0</v>
      </c>
      <c r="O246" s="15">
        <v>0</v>
      </c>
      <c r="P246" s="15">
        <v>0</v>
      </c>
      <c r="Q246" s="15">
        <v>0</v>
      </c>
      <c r="R246" s="15">
        <v>0</v>
      </c>
      <c r="S246" s="16">
        <v>0</v>
      </c>
    </row>
    <row r="247" spans="1:19" ht="12.75">
      <c r="A247" s="6"/>
      <c r="B247" s="5" t="s">
        <v>59</v>
      </c>
      <c r="C247" s="8"/>
      <c r="D247" s="14">
        <v>0</v>
      </c>
      <c r="E247" s="15">
        <v>0</v>
      </c>
      <c r="F247" s="15">
        <v>84</v>
      </c>
      <c r="G247" s="15">
        <v>57</v>
      </c>
      <c r="H247" s="15">
        <v>0</v>
      </c>
      <c r="I247" s="15">
        <v>0</v>
      </c>
      <c r="J247" s="15">
        <v>0</v>
      </c>
      <c r="K247" s="15">
        <v>0</v>
      </c>
      <c r="L247" s="15">
        <v>0</v>
      </c>
      <c r="M247" s="15">
        <v>0</v>
      </c>
      <c r="N247" s="15">
        <v>0</v>
      </c>
      <c r="O247" s="15">
        <v>0</v>
      </c>
      <c r="P247" s="15">
        <v>0</v>
      </c>
      <c r="Q247" s="15">
        <v>0</v>
      </c>
      <c r="R247" s="15">
        <v>0</v>
      </c>
      <c r="S247" s="16">
        <v>0</v>
      </c>
    </row>
    <row r="248" spans="1:19" ht="12.75">
      <c r="A248" s="6"/>
      <c r="B248" s="5" t="s">
        <v>99</v>
      </c>
      <c r="C248" s="5" t="s">
        <v>100</v>
      </c>
      <c r="D248" s="14">
        <v>0</v>
      </c>
      <c r="E248" s="15">
        <v>0</v>
      </c>
      <c r="F248" s="15">
        <v>186</v>
      </c>
      <c r="G248" s="15">
        <v>158</v>
      </c>
      <c r="H248" s="15">
        <v>0</v>
      </c>
      <c r="I248" s="15">
        <v>0</v>
      </c>
      <c r="J248" s="15">
        <v>0</v>
      </c>
      <c r="K248" s="15">
        <v>0</v>
      </c>
      <c r="L248" s="15">
        <v>0</v>
      </c>
      <c r="M248" s="15">
        <v>0</v>
      </c>
      <c r="N248" s="15">
        <v>0</v>
      </c>
      <c r="O248" s="15">
        <v>0</v>
      </c>
      <c r="P248" s="15">
        <v>0</v>
      </c>
      <c r="Q248" s="15">
        <v>0</v>
      </c>
      <c r="R248" s="15">
        <v>0</v>
      </c>
      <c r="S248" s="16">
        <v>0</v>
      </c>
    </row>
    <row r="249" spans="1:19" ht="12.75">
      <c r="A249" s="6"/>
      <c r="B249" s="5" t="s">
        <v>60</v>
      </c>
      <c r="C249" s="8"/>
      <c r="D249" s="14">
        <v>0</v>
      </c>
      <c r="E249" s="15">
        <v>0</v>
      </c>
      <c r="F249" s="15">
        <v>186</v>
      </c>
      <c r="G249" s="15">
        <v>158</v>
      </c>
      <c r="H249" s="15">
        <v>0</v>
      </c>
      <c r="I249" s="15">
        <v>0</v>
      </c>
      <c r="J249" s="15">
        <v>0</v>
      </c>
      <c r="K249" s="15">
        <v>0</v>
      </c>
      <c r="L249" s="15">
        <v>0</v>
      </c>
      <c r="M249" s="15">
        <v>0</v>
      </c>
      <c r="N249" s="15">
        <v>0</v>
      </c>
      <c r="O249" s="15">
        <v>0</v>
      </c>
      <c r="P249" s="15">
        <v>0</v>
      </c>
      <c r="Q249" s="15">
        <v>0</v>
      </c>
      <c r="R249" s="15">
        <v>0</v>
      </c>
      <c r="S249" s="16">
        <v>0</v>
      </c>
    </row>
    <row r="250" spans="1:19" ht="12.75">
      <c r="A250" s="6"/>
      <c r="B250" s="5" t="s">
        <v>101</v>
      </c>
      <c r="C250" s="5" t="s">
        <v>102</v>
      </c>
      <c r="D250" s="14">
        <v>43</v>
      </c>
      <c r="E250" s="15">
        <v>38</v>
      </c>
      <c r="F250" s="15">
        <v>351</v>
      </c>
      <c r="G250" s="15">
        <v>254</v>
      </c>
      <c r="H250" s="15">
        <v>0</v>
      </c>
      <c r="I250" s="15">
        <v>0</v>
      </c>
      <c r="J250" s="15">
        <v>0</v>
      </c>
      <c r="K250" s="15">
        <v>0</v>
      </c>
      <c r="L250" s="15">
        <v>0</v>
      </c>
      <c r="M250" s="15">
        <v>0</v>
      </c>
      <c r="N250" s="15">
        <v>0</v>
      </c>
      <c r="O250" s="15">
        <v>0</v>
      </c>
      <c r="P250" s="15">
        <v>0</v>
      </c>
      <c r="Q250" s="15">
        <v>0</v>
      </c>
      <c r="R250" s="15">
        <v>0</v>
      </c>
      <c r="S250" s="16">
        <v>0</v>
      </c>
    </row>
    <row r="251" spans="1:19" ht="12.75">
      <c r="A251" s="6"/>
      <c r="B251" s="5" t="s">
        <v>61</v>
      </c>
      <c r="C251" s="8"/>
      <c r="D251" s="14">
        <v>43</v>
      </c>
      <c r="E251" s="15">
        <v>38</v>
      </c>
      <c r="F251" s="15">
        <v>351</v>
      </c>
      <c r="G251" s="15">
        <v>254</v>
      </c>
      <c r="H251" s="15">
        <v>0</v>
      </c>
      <c r="I251" s="15">
        <v>0</v>
      </c>
      <c r="J251" s="15">
        <v>0</v>
      </c>
      <c r="K251" s="15">
        <v>0</v>
      </c>
      <c r="L251" s="15">
        <v>0</v>
      </c>
      <c r="M251" s="15">
        <v>0</v>
      </c>
      <c r="N251" s="15">
        <v>0</v>
      </c>
      <c r="O251" s="15">
        <v>0</v>
      </c>
      <c r="P251" s="15">
        <v>0</v>
      </c>
      <c r="Q251" s="15">
        <v>0</v>
      </c>
      <c r="R251" s="15">
        <v>0</v>
      </c>
      <c r="S251" s="16">
        <v>0</v>
      </c>
    </row>
    <row r="252" spans="1:19" ht="12.75">
      <c r="A252" s="6"/>
      <c r="B252" s="5" t="s">
        <v>103</v>
      </c>
      <c r="C252" s="5" t="s">
        <v>104</v>
      </c>
      <c r="D252" s="14">
        <v>0</v>
      </c>
      <c r="E252" s="15">
        <v>0</v>
      </c>
      <c r="F252" s="15">
        <v>0</v>
      </c>
      <c r="G252" s="15">
        <v>0</v>
      </c>
      <c r="H252" s="15">
        <v>0</v>
      </c>
      <c r="I252" s="15">
        <v>0</v>
      </c>
      <c r="J252" s="15">
        <v>9</v>
      </c>
      <c r="K252" s="15">
        <v>6</v>
      </c>
      <c r="L252" s="15">
        <v>0</v>
      </c>
      <c r="M252" s="15">
        <v>0</v>
      </c>
      <c r="N252" s="15">
        <v>0</v>
      </c>
      <c r="O252" s="15">
        <v>0</v>
      </c>
      <c r="P252" s="15">
        <v>0</v>
      </c>
      <c r="Q252" s="15">
        <v>0</v>
      </c>
      <c r="R252" s="15">
        <v>0</v>
      </c>
      <c r="S252" s="16">
        <v>0</v>
      </c>
    </row>
    <row r="253" spans="1:19" ht="12.75">
      <c r="A253" s="6"/>
      <c r="B253" s="5" t="s">
        <v>62</v>
      </c>
      <c r="C253" s="8"/>
      <c r="D253" s="14">
        <v>0</v>
      </c>
      <c r="E253" s="15">
        <v>0</v>
      </c>
      <c r="F253" s="15">
        <v>0</v>
      </c>
      <c r="G253" s="15">
        <v>0</v>
      </c>
      <c r="H253" s="15">
        <v>0</v>
      </c>
      <c r="I253" s="15">
        <v>0</v>
      </c>
      <c r="J253" s="15">
        <v>9</v>
      </c>
      <c r="K253" s="15">
        <v>6</v>
      </c>
      <c r="L253" s="15">
        <v>0</v>
      </c>
      <c r="M253" s="15">
        <v>0</v>
      </c>
      <c r="N253" s="15">
        <v>0</v>
      </c>
      <c r="O253" s="15">
        <v>0</v>
      </c>
      <c r="P253" s="15">
        <v>0</v>
      </c>
      <c r="Q253" s="15">
        <v>0</v>
      </c>
      <c r="R253" s="15">
        <v>0</v>
      </c>
      <c r="S253" s="16">
        <v>0</v>
      </c>
    </row>
    <row r="254" spans="1:19" ht="12.75">
      <c r="A254" s="6"/>
      <c r="B254" s="5" t="s">
        <v>105</v>
      </c>
      <c r="C254" s="5" t="s">
        <v>106</v>
      </c>
      <c r="D254" s="14">
        <v>7</v>
      </c>
      <c r="E254" s="15">
        <v>4</v>
      </c>
      <c r="F254" s="15">
        <v>130</v>
      </c>
      <c r="G254" s="15">
        <v>76</v>
      </c>
      <c r="H254" s="15">
        <v>0</v>
      </c>
      <c r="I254" s="15">
        <v>0</v>
      </c>
      <c r="J254" s="15">
        <v>0</v>
      </c>
      <c r="K254" s="15">
        <v>0</v>
      </c>
      <c r="L254" s="15">
        <v>0</v>
      </c>
      <c r="M254" s="15">
        <v>0</v>
      </c>
      <c r="N254" s="15">
        <v>0</v>
      </c>
      <c r="O254" s="15">
        <v>0</v>
      </c>
      <c r="P254" s="15">
        <v>0</v>
      </c>
      <c r="Q254" s="15">
        <v>0</v>
      </c>
      <c r="R254" s="15">
        <v>0</v>
      </c>
      <c r="S254" s="16">
        <v>0</v>
      </c>
    </row>
    <row r="255" spans="1:19" ht="12.75">
      <c r="A255" s="6"/>
      <c r="B255" s="5" t="s">
        <v>63</v>
      </c>
      <c r="C255" s="8"/>
      <c r="D255" s="14">
        <v>7</v>
      </c>
      <c r="E255" s="15">
        <v>4</v>
      </c>
      <c r="F255" s="15">
        <v>130</v>
      </c>
      <c r="G255" s="15">
        <v>76</v>
      </c>
      <c r="H255" s="15">
        <v>0</v>
      </c>
      <c r="I255" s="15">
        <v>0</v>
      </c>
      <c r="J255" s="15">
        <v>0</v>
      </c>
      <c r="K255" s="15">
        <v>0</v>
      </c>
      <c r="L255" s="15">
        <v>0</v>
      </c>
      <c r="M255" s="15">
        <v>0</v>
      </c>
      <c r="N255" s="15">
        <v>0</v>
      </c>
      <c r="O255" s="15">
        <v>0</v>
      </c>
      <c r="P255" s="15">
        <v>0</v>
      </c>
      <c r="Q255" s="15">
        <v>0</v>
      </c>
      <c r="R255" s="15">
        <v>0</v>
      </c>
      <c r="S255" s="16">
        <v>0</v>
      </c>
    </row>
    <row r="256" spans="1:19" ht="12.75">
      <c r="A256" s="6"/>
      <c r="B256" s="5" t="s">
        <v>107</v>
      </c>
      <c r="C256" s="5" t="s">
        <v>108</v>
      </c>
      <c r="D256" s="14">
        <v>0</v>
      </c>
      <c r="E256" s="15">
        <v>0</v>
      </c>
      <c r="F256" s="15">
        <v>56</v>
      </c>
      <c r="G256" s="15">
        <v>53</v>
      </c>
      <c r="H256" s="15">
        <v>0</v>
      </c>
      <c r="I256" s="15">
        <v>0</v>
      </c>
      <c r="J256" s="15">
        <v>0</v>
      </c>
      <c r="K256" s="15">
        <v>0</v>
      </c>
      <c r="L256" s="15">
        <v>0</v>
      </c>
      <c r="M256" s="15">
        <v>0</v>
      </c>
      <c r="N256" s="15">
        <v>0</v>
      </c>
      <c r="O256" s="15">
        <v>0</v>
      </c>
      <c r="P256" s="15">
        <v>0</v>
      </c>
      <c r="Q256" s="15">
        <v>0</v>
      </c>
      <c r="R256" s="15">
        <v>0</v>
      </c>
      <c r="S256" s="16">
        <v>0</v>
      </c>
    </row>
    <row r="257" spans="1:19" ht="12.75">
      <c r="A257" s="6"/>
      <c r="B257" s="5" t="s">
        <v>64</v>
      </c>
      <c r="C257" s="8"/>
      <c r="D257" s="14">
        <v>0</v>
      </c>
      <c r="E257" s="15">
        <v>0</v>
      </c>
      <c r="F257" s="15">
        <v>56</v>
      </c>
      <c r="G257" s="15">
        <v>53</v>
      </c>
      <c r="H257" s="15">
        <v>0</v>
      </c>
      <c r="I257" s="15">
        <v>0</v>
      </c>
      <c r="J257" s="15">
        <v>0</v>
      </c>
      <c r="K257" s="15">
        <v>0</v>
      </c>
      <c r="L257" s="15">
        <v>0</v>
      </c>
      <c r="M257" s="15">
        <v>0</v>
      </c>
      <c r="N257" s="15">
        <v>0</v>
      </c>
      <c r="O257" s="15">
        <v>0</v>
      </c>
      <c r="P257" s="15">
        <v>0</v>
      </c>
      <c r="Q257" s="15">
        <v>0</v>
      </c>
      <c r="R257" s="15">
        <v>0</v>
      </c>
      <c r="S257" s="16">
        <v>0</v>
      </c>
    </row>
    <row r="258" spans="1:19" ht="12.75">
      <c r="A258" s="6"/>
      <c r="B258" s="5" t="s">
        <v>109</v>
      </c>
      <c r="C258" s="5" t="s">
        <v>110</v>
      </c>
      <c r="D258" s="14">
        <v>0</v>
      </c>
      <c r="E258" s="15">
        <v>0</v>
      </c>
      <c r="F258" s="15">
        <v>224</v>
      </c>
      <c r="G258" s="15">
        <v>116</v>
      </c>
      <c r="H258" s="15">
        <v>0</v>
      </c>
      <c r="I258" s="15">
        <v>0</v>
      </c>
      <c r="J258" s="15">
        <v>0</v>
      </c>
      <c r="K258" s="15">
        <v>0</v>
      </c>
      <c r="L258" s="15">
        <v>0</v>
      </c>
      <c r="M258" s="15">
        <v>0</v>
      </c>
      <c r="N258" s="15">
        <v>0</v>
      </c>
      <c r="O258" s="15">
        <v>0</v>
      </c>
      <c r="P258" s="15">
        <v>0</v>
      </c>
      <c r="Q258" s="15">
        <v>0</v>
      </c>
      <c r="R258" s="15">
        <v>0</v>
      </c>
      <c r="S258" s="16">
        <v>0</v>
      </c>
    </row>
    <row r="259" spans="1:19" ht="12.75">
      <c r="A259" s="6"/>
      <c r="B259" s="5" t="s">
        <v>65</v>
      </c>
      <c r="C259" s="8"/>
      <c r="D259" s="14">
        <v>0</v>
      </c>
      <c r="E259" s="15">
        <v>0</v>
      </c>
      <c r="F259" s="15">
        <v>224</v>
      </c>
      <c r="G259" s="15">
        <v>116</v>
      </c>
      <c r="H259" s="15">
        <v>0</v>
      </c>
      <c r="I259" s="15">
        <v>0</v>
      </c>
      <c r="J259" s="15">
        <v>0</v>
      </c>
      <c r="K259" s="15">
        <v>0</v>
      </c>
      <c r="L259" s="15">
        <v>0</v>
      </c>
      <c r="M259" s="15">
        <v>0</v>
      </c>
      <c r="N259" s="15">
        <v>0</v>
      </c>
      <c r="O259" s="15">
        <v>0</v>
      </c>
      <c r="P259" s="15">
        <v>0</v>
      </c>
      <c r="Q259" s="15">
        <v>0</v>
      </c>
      <c r="R259" s="15">
        <v>0</v>
      </c>
      <c r="S259" s="16">
        <v>0</v>
      </c>
    </row>
    <row r="260" spans="1:19" ht="12.75">
      <c r="A260" s="6"/>
      <c r="B260" s="5" t="s">
        <v>111</v>
      </c>
      <c r="C260" s="5" t="s">
        <v>112</v>
      </c>
      <c r="D260" s="14">
        <v>10</v>
      </c>
      <c r="E260" s="15">
        <v>8</v>
      </c>
      <c r="F260" s="15">
        <v>25</v>
      </c>
      <c r="G260" s="15">
        <v>20</v>
      </c>
      <c r="H260" s="15">
        <v>0</v>
      </c>
      <c r="I260" s="15">
        <v>0</v>
      </c>
      <c r="J260" s="15">
        <v>0</v>
      </c>
      <c r="K260" s="15">
        <v>0</v>
      </c>
      <c r="L260" s="15">
        <v>0</v>
      </c>
      <c r="M260" s="15">
        <v>0</v>
      </c>
      <c r="N260" s="15">
        <v>0</v>
      </c>
      <c r="O260" s="15">
        <v>0</v>
      </c>
      <c r="P260" s="15">
        <v>0</v>
      </c>
      <c r="Q260" s="15">
        <v>0</v>
      </c>
      <c r="R260" s="15">
        <v>0</v>
      </c>
      <c r="S260" s="16">
        <v>0</v>
      </c>
    </row>
    <row r="261" spans="1:19" ht="12.75">
      <c r="A261" s="6"/>
      <c r="B261" s="5" t="s">
        <v>66</v>
      </c>
      <c r="C261" s="8"/>
      <c r="D261" s="14">
        <v>10</v>
      </c>
      <c r="E261" s="15">
        <v>8</v>
      </c>
      <c r="F261" s="15">
        <v>25</v>
      </c>
      <c r="G261" s="15">
        <v>20</v>
      </c>
      <c r="H261" s="15">
        <v>0</v>
      </c>
      <c r="I261" s="15">
        <v>0</v>
      </c>
      <c r="J261" s="15">
        <v>0</v>
      </c>
      <c r="K261" s="15">
        <v>0</v>
      </c>
      <c r="L261" s="15">
        <v>0</v>
      </c>
      <c r="M261" s="15">
        <v>0</v>
      </c>
      <c r="N261" s="15">
        <v>0</v>
      </c>
      <c r="O261" s="15">
        <v>0</v>
      </c>
      <c r="P261" s="15">
        <v>0</v>
      </c>
      <c r="Q261" s="15">
        <v>0</v>
      </c>
      <c r="R261" s="15">
        <v>0</v>
      </c>
      <c r="S261" s="16">
        <v>0</v>
      </c>
    </row>
    <row r="262" spans="1:19" ht="12.75">
      <c r="A262" s="6"/>
      <c r="B262" s="5" t="s">
        <v>113</v>
      </c>
      <c r="C262" s="5" t="s">
        <v>114</v>
      </c>
      <c r="D262" s="14">
        <v>0</v>
      </c>
      <c r="E262" s="15">
        <v>0</v>
      </c>
      <c r="F262" s="15">
        <v>119</v>
      </c>
      <c r="G262" s="15">
        <v>92</v>
      </c>
      <c r="H262" s="15">
        <v>0</v>
      </c>
      <c r="I262" s="15">
        <v>0</v>
      </c>
      <c r="J262" s="15">
        <v>0</v>
      </c>
      <c r="K262" s="15">
        <v>0</v>
      </c>
      <c r="L262" s="15">
        <v>0</v>
      </c>
      <c r="M262" s="15">
        <v>0</v>
      </c>
      <c r="N262" s="15">
        <v>0</v>
      </c>
      <c r="O262" s="15">
        <v>0</v>
      </c>
      <c r="P262" s="15">
        <v>0</v>
      </c>
      <c r="Q262" s="15">
        <v>0</v>
      </c>
      <c r="R262" s="15">
        <v>0</v>
      </c>
      <c r="S262" s="16">
        <v>0</v>
      </c>
    </row>
    <row r="263" spans="1:19" ht="12.75">
      <c r="A263" s="6"/>
      <c r="B263" s="5" t="s">
        <v>67</v>
      </c>
      <c r="C263" s="8"/>
      <c r="D263" s="14">
        <v>0</v>
      </c>
      <c r="E263" s="15">
        <v>0</v>
      </c>
      <c r="F263" s="15">
        <v>119</v>
      </c>
      <c r="G263" s="15">
        <v>92</v>
      </c>
      <c r="H263" s="15">
        <v>0</v>
      </c>
      <c r="I263" s="15">
        <v>0</v>
      </c>
      <c r="J263" s="15">
        <v>0</v>
      </c>
      <c r="K263" s="15">
        <v>0</v>
      </c>
      <c r="L263" s="15">
        <v>0</v>
      </c>
      <c r="M263" s="15">
        <v>0</v>
      </c>
      <c r="N263" s="15">
        <v>0</v>
      </c>
      <c r="O263" s="15">
        <v>0</v>
      </c>
      <c r="P263" s="15">
        <v>0</v>
      </c>
      <c r="Q263" s="15">
        <v>0</v>
      </c>
      <c r="R263" s="15">
        <v>0</v>
      </c>
      <c r="S263" s="16">
        <v>0</v>
      </c>
    </row>
    <row r="264" spans="1:19" ht="12.75">
      <c r="A264" s="5" t="s">
        <v>68</v>
      </c>
      <c r="B264" s="8"/>
      <c r="C264" s="8"/>
      <c r="D264" s="14">
        <v>191</v>
      </c>
      <c r="E264" s="15">
        <v>141</v>
      </c>
      <c r="F264" s="15">
        <v>1654</v>
      </c>
      <c r="G264" s="15">
        <v>1102</v>
      </c>
      <c r="H264" s="15">
        <v>0</v>
      </c>
      <c r="I264" s="15">
        <v>0</v>
      </c>
      <c r="J264" s="15">
        <v>43</v>
      </c>
      <c r="K264" s="15">
        <v>25</v>
      </c>
      <c r="L264" s="15">
        <v>0</v>
      </c>
      <c r="M264" s="15">
        <v>0</v>
      </c>
      <c r="N264" s="15">
        <v>0</v>
      </c>
      <c r="O264" s="15">
        <v>0</v>
      </c>
      <c r="P264" s="15">
        <v>0</v>
      </c>
      <c r="Q264" s="15">
        <v>0</v>
      </c>
      <c r="R264" s="15">
        <v>0</v>
      </c>
      <c r="S264" s="16">
        <v>0</v>
      </c>
    </row>
    <row r="265" spans="1:19" ht="12.75">
      <c r="A265" s="9" t="s">
        <v>69</v>
      </c>
      <c r="B265" s="10"/>
      <c r="C265" s="10"/>
      <c r="D265" s="20">
        <v>1901</v>
      </c>
      <c r="E265" s="21">
        <v>1371</v>
      </c>
      <c r="F265" s="21">
        <v>15054</v>
      </c>
      <c r="G265" s="21">
        <v>9997</v>
      </c>
      <c r="H265" s="21">
        <v>13406</v>
      </c>
      <c r="I265" s="21">
        <v>7899</v>
      </c>
      <c r="J265" s="21">
        <v>186</v>
      </c>
      <c r="K265" s="21">
        <v>116</v>
      </c>
      <c r="L265" s="21">
        <v>686</v>
      </c>
      <c r="M265" s="21">
        <v>293</v>
      </c>
      <c r="N265" s="21">
        <v>472</v>
      </c>
      <c r="O265" s="21">
        <v>219</v>
      </c>
      <c r="P265" s="21">
        <v>21</v>
      </c>
      <c r="Q265" s="21">
        <v>14</v>
      </c>
      <c r="R265" s="21">
        <v>4</v>
      </c>
      <c r="S265" s="22"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92"/>
  <sheetViews>
    <sheetView zoomScaleSheetLayoutView="231" zoomScalePageLayoutView="0" workbookViewId="0" topLeftCell="A1">
      <selection activeCell="A1" sqref="A1"/>
    </sheetView>
  </sheetViews>
  <sheetFormatPr defaultColWidth="9.140625" defaultRowHeight="12.75"/>
  <cols>
    <col min="1" max="19" width="13.8515625" style="0" customWidth="1"/>
  </cols>
  <sheetData>
    <row r="1" spans="1:19" ht="13.5" customHeight="1">
      <c r="A1" s="1" t="s">
        <v>70</v>
      </c>
      <c r="B1" s="1" t="s">
        <v>71</v>
      </c>
      <c r="C1" s="1" t="s">
        <v>72</v>
      </c>
      <c r="D1" s="1" t="s">
        <v>73</v>
      </c>
      <c r="E1" s="1" t="s">
        <v>74</v>
      </c>
      <c r="F1" s="1" t="s">
        <v>75</v>
      </c>
      <c r="G1" s="1" t="s">
        <v>76</v>
      </c>
      <c r="H1" s="1" t="s">
        <v>77</v>
      </c>
      <c r="I1" s="1" t="s">
        <v>78</v>
      </c>
      <c r="J1" s="1" t="s">
        <v>79</v>
      </c>
      <c r="K1" s="1" t="s">
        <v>80</v>
      </c>
      <c r="L1" s="1" t="s">
        <v>81</v>
      </c>
      <c r="M1" s="1" t="s">
        <v>82</v>
      </c>
      <c r="N1" s="1" t="s">
        <v>83</v>
      </c>
      <c r="O1" s="1" t="s">
        <v>84</v>
      </c>
      <c r="P1" s="1" t="s">
        <v>85</v>
      </c>
      <c r="Q1" s="1" t="s">
        <v>86</v>
      </c>
      <c r="R1" s="1" t="s">
        <v>87</v>
      </c>
      <c r="S1" s="1" t="s">
        <v>88</v>
      </c>
    </row>
    <row r="2" spans="1:19" ht="13.5" customHeight="1">
      <c r="A2" s="2" t="s">
        <v>301</v>
      </c>
      <c r="B2" s="2" t="s">
        <v>89</v>
      </c>
      <c r="C2" s="2" t="s">
        <v>90</v>
      </c>
      <c r="D2" s="3">
        <v>44</v>
      </c>
      <c r="E2" s="3">
        <v>30</v>
      </c>
      <c r="F2" s="3">
        <v>249</v>
      </c>
      <c r="G2" s="3">
        <v>186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</row>
    <row r="3" spans="1:19" ht="13.5" customHeight="1">
      <c r="A3" s="2" t="s">
        <v>301</v>
      </c>
      <c r="B3" s="2" t="s">
        <v>91</v>
      </c>
      <c r="C3" s="2" t="s">
        <v>92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34</v>
      </c>
      <c r="K3" s="3">
        <v>19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</row>
    <row r="4" spans="1:19" ht="13.5" customHeight="1">
      <c r="A4" s="2" t="s">
        <v>301</v>
      </c>
      <c r="B4" s="2" t="s">
        <v>93</v>
      </c>
      <c r="C4" s="2" t="s">
        <v>94</v>
      </c>
      <c r="D4" s="3">
        <v>77</v>
      </c>
      <c r="E4" s="3">
        <v>58</v>
      </c>
      <c r="F4" s="3">
        <v>74</v>
      </c>
      <c r="G4" s="3">
        <v>50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</row>
    <row r="5" spans="1:19" ht="13.5" customHeight="1">
      <c r="A5" s="2" t="s">
        <v>301</v>
      </c>
      <c r="B5" s="2" t="s">
        <v>95</v>
      </c>
      <c r="C5" s="2" t="s">
        <v>96</v>
      </c>
      <c r="D5" s="3">
        <v>10</v>
      </c>
      <c r="E5" s="3">
        <v>3</v>
      </c>
      <c r="F5" s="3">
        <v>156</v>
      </c>
      <c r="G5" s="3">
        <v>40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</row>
    <row r="6" spans="1:19" ht="13.5" customHeight="1">
      <c r="A6" s="2" t="s">
        <v>301</v>
      </c>
      <c r="B6" s="2" t="s">
        <v>97</v>
      </c>
      <c r="C6" s="2" t="s">
        <v>98</v>
      </c>
      <c r="D6" s="3">
        <v>0</v>
      </c>
      <c r="E6" s="3">
        <v>0</v>
      </c>
      <c r="F6" s="3">
        <v>84</v>
      </c>
      <c r="G6" s="3">
        <v>57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</row>
    <row r="7" spans="1:19" ht="13.5" customHeight="1">
      <c r="A7" s="2" t="s">
        <v>301</v>
      </c>
      <c r="B7" s="2" t="s">
        <v>99</v>
      </c>
      <c r="C7" s="2" t="s">
        <v>100</v>
      </c>
      <c r="D7" s="3">
        <v>0</v>
      </c>
      <c r="E7" s="3">
        <v>0</v>
      </c>
      <c r="F7" s="3">
        <v>186</v>
      </c>
      <c r="G7" s="3">
        <v>158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</row>
    <row r="8" spans="1:19" ht="13.5" customHeight="1">
      <c r="A8" s="2" t="s">
        <v>301</v>
      </c>
      <c r="B8" s="2" t="s">
        <v>101</v>
      </c>
      <c r="C8" s="2" t="s">
        <v>102</v>
      </c>
      <c r="D8" s="3">
        <v>43</v>
      </c>
      <c r="E8" s="3">
        <v>38</v>
      </c>
      <c r="F8" s="3">
        <v>351</v>
      </c>
      <c r="G8" s="3">
        <v>254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</row>
    <row r="9" spans="1:19" ht="13.5" customHeight="1">
      <c r="A9" s="2" t="s">
        <v>301</v>
      </c>
      <c r="B9" s="2" t="s">
        <v>103</v>
      </c>
      <c r="C9" s="2" t="s">
        <v>104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9</v>
      </c>
      <c r="K9" s="3">
        <v>6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</row>
    <row r="10" spans="1:19" ht="13.5" customHeight="1">
      <c r="A10" s="2" t="s">
        <v>301</v>
      </c>
      <c r="B10" s="2" t="s">
        <v>105</v>
      </c>
      <c r="C10" s="2" t="s">
        <v>106</v>
      </c>
      <c r="D10" s="3">
        <v>7</v>
      </c>
      <c r="E10" s="3">
        <v>4</v>
      </c>
      <c r="F10" s="3">
        <v>130</v>
      </c>
      <c r="G10" s="3">
        <v>76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</row>
    <row r="11" spans="1:19" ht="13.5" customHeight="1">
      <c r="A11" s="2" t="s">
        <v>301</v>
      </c>
      <c r="B11" s="2" t="s">
        <v>107</v>
      </c>
      <c r="C11" s="2" t="s">
        <v>108</v>
      </c>
      <c r="D11" s="3">
        <v>0</v>
      </c>
      <c r="E11" s="3">
        <v>0</v>
      </c>
      <c r="F11" s="3">
        <v>56</v>
      </c>
      <c r="G11" s="3">
        <v>53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 ht="13.5" customHeight="1">
      <c r="A12" s="2" t="s">
        <v>301</v>
      </c>
      <c r="B12" s="2" t="s">
        <v>109</v>
      </c>
      <c r="C12" s="2" t="s">
        <v>110</v>
      </c>
      <c r="D12" s="3">
        <v>0</v>
      </c>
      <c r="E12" s="3">
        <v>0</v>
      </c>
      <c r="F12" s="3">
        <v>224</v>
      </c>
      <c r="G12" s="3">
        <v>116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 ht="13.5" customHeight="1">
      <c r="A13" s="2" t="s">
        <v>301</v>
      </c>
      <c r="B13" s="2" t="s">
        <v>111</v>
      </c>
      <c r="C13" s="2" t="s">
        <v>112</v>
      </c>
      <c r="D13" s="3">
        <v>10</v>
      </c>
      <c r="E13" s="3">
        <v>8</v>
      </c>
      <c r="F13" s="3">
        <v>25</v>
      </c>
      <c r="G13" s="3">
        <v>20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 ht="13.5" customHeight="1">
      <c r="A14" s="2" t="s">
        <v>301</v>
      </c>
      <c r="B14" s="2" t="s">
        <v>113</v>
      </c>
      <c r="C14" s="2" t="s">
        <v>114</v>
      </c>
      <c r="D14" s="3">
        <v>0</v>
      </c>
      <c r="E14" s="3">
        <v>0</v>
      </c>
      <c r="F14" s="3">
        <v>119</v>
      </c>
      <c r="G14" s="3">
        <v>92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 ht="13.5" customHeight="1">
      <c r="A15" s="2" t="s">
        <v>115</v>
      </c>
      <c r="B15" s="2" t="s">
        <v>116</v>
      </c>
      <c r="C15" s="2" t="s">
        <v>117</v>
      </c>
      <c r="D15" s="3">
        <v>0</v>
      </c>
      <c r="E15" s="3">
        <v>0</v>
      </c>
      <c r="F15" s="3">
        <v>24</v>
      </c>
      <c r="G15" s="3">
        <v>11</v>
      </c>
      <c r="H15" s="3">
        <v>65</v>
      </c>
      <c r="I15" s="3">
        <v>27</v>
      </c>
      <c r="J15" s="3">
        <v>0</v>
      </c>
      <c r="K15" s="3">
        <v>0</v>
      </c>
      <c r="L15" s="3">
        <v>11</v>
      </c>
      <c r="M15" s="3">
        <v>4</v>
      </c>
      <c r="N15" s="3">
        <v>3</v>
      </c>
      <c r="O15" s="3">
        <v>3</v>
      </c>
      <c r="P15" s="3">
        <v>0</v>
      </c>
      <c r="Q15" s="3">
        <v>0</v>
      </c>
      <c r="R15" s="3">
        <v>0</v>
      </c>
      <c r="S15" s="3">
        <v>0</v>
      </c>
    </row>
    <row r="16" spans="1:19" ht="13.5" customHeight="1">
      <c r="A16" s="2" t="s">
        <v>115</v>
      </c>
      <c r="B16" s="2" t="s">
        <v>116</v>
      </c>
      <c r="C16" s="2" t="s">
        <v>118</v>
      </c>
      <c r="D16" s="3">
        <v>0</v>
      </c>
      <c r="E16" s="3">
        <v>0</v>
      </c>
      <c r="F16" s="3">
        <v>49</v>
      </c>
      <c r="G16" s="3">
        <v>22</v>
      </c>
      <c r="H16" s="3">
        <v>570</v>
      </c>
      <c r="I16" s="3">
        <v>319</v>
      </c>
      <c r="J16" s="3">
        <v>0</v>
      </c>
      <c r="K16" s="3">
        <v>0</v>
      </c>
      <c r="L16" s="3">
        <v>10</v>
      </c>
      <c r="M16" s="3">
        <v>6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</row>
    <row r="17" spans="1:19" ht="13.5" customHeight="1">
      <c r="A17" s="2" t="s">
        <v>115</v>
      </c>
      <c r="B17" s="2" t="s">
        <v>116</v>
      </c>
      <c r="C17" s="2" t="s">
        <v>119</v>
      </c>
      <c r="D17" s="3">
        <v>0</v>
      </c>
      <c r="E17" s="3">
        <v>0</v>
      </c>
      <c r="F17" s="3">
        <v>18</v>
      </c>
      <c r="G17" s="3">
        <v>11</v>
      </c>
      <c r="H17" s="3">
        <v>68</v>
      </c>
      <c r="I17" s="3">
        <v>48</v>
      </c>
      <c r="J17" s="3">
        <v>0</v>
      </c>
      <c r="K17" s="3">
        <v>0</v>
      </c>
      <c r="L17" s="3">
        <v>8</v>
      </c>
      <c r="M17" s="3">
        <v>4</v>
      </c>
      <c r="N17" s="3">
        <v>6</v>
      </c>
      <c r="O17" s="3">
        <v>4</v>
      </c>
      <c r="P17" s="3">
        <v>0</v>
      </c>
      <c r="Q17" s="3">
        <v>0</v>
      </c>
      <c r="R17" s="3">
        <v>0</v>
      </c>
      <c r="S17" s="3">
        <v>0</v>
      </c>
    </row>
    <row r="18" spans="1:19" ht="13.5" customHeight="1">
      <c r="A18" s="2" t="s">
        <v>115</v>
      </c>
      <c r="B18" s="2" t="s">
        <v>116</v>
      </c>
      <c r="C18" s="2" t="s">
        <v>120</v>
      </c>
      <c r="D18" s="3">
        <v>0</v>
      </c>
      <c r="E18" s="3">
        <v>0</v>
      </c>
      <c r="F18" s="3">
        <v>0</v>
      </c>
      <c r="G18" s="3">
        <v>0</v>
      </c>
      <c r="H18" s="3">
        <v>225</v>
      </c>
      <c r="I18" s="3">
        <v>118</v>
      </c>
      <c r="J18" s="3">
        <v>0</v>
      </c>
      <c r="K18" s="3">
        <v>0</v>
      </c>
      <c r="L18" s="3">
        <v>1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 ht="13.5" customHeight="1">
      <c r="A19" s="2" t="s">
        <v>115</v>
      </c>
      <c r="B19" s="2" t="s">
        <v>116</v>
      </c>
      <c r="C19" s="2" t="s">
        <v>121</v>
      </c>
      <c r="D19" s="3">
        <v>0</v>
      </c>
      <c r="E19" s="3">
        <v>0</v>
      </c>
      <c r="F19" s="3">
        <v>168</v>
      </c>
      <c r="G19" s="3">
        <v>130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</row>
    <row r="20" spans="1:19" ht="13.5" customHeight="1">
      <c r="A20" s="2" t="s">
        <v>115</v>
      </c>
      <c r="B20" s="2" t="s">
        <v>116</v>
      </c>
      <c r="C20" s="2" t="s">
        <v>122</v>
      </c>
      <c r="D20" s="3">
        <v>0</v>
      </c>
      <c r="E20" s="3">
        <v>0</v>
      </c>
      <c r="F20" s="3">
        <v>0</v>
      </c>
      <c r="G20" s="3">
        <v>0</v>
      </c>
      <c r="H20" s="3">
        <v>91</v>
      </c>
      <c r="I20" s="3">
        <v>71</v>
      </c>
      <c r="J20" s="3">
        <v>0</v>
      </c>
      <c r="K20" s="3">
        <v>0</v>
      </c>
      <c r="L20" s="3">
        <v>1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</row>
    <row r="21" spans="1:19" ht="13.5" customHeight="1">
      <c r="A21" s="2" t="s">
        <v>115</v>
      </c>
      <c r="B21" s="2" t="s">
        <v>116</v>
      </c>
      <c r="C21" s="2" t="s">
        <v>123</v>
      </c>
      <c r="D21" s="3">
        <v>0</v>
      </c>
      <c r="E21" s="3">
        <v>0</v>
      </c>
      <c r="F21" s="3">
        <v>2</v>
      </c>
      <c r="G21" s="3">
        <v>2</v>
      </c>
      <c r="H21" s="3">
        <v>224</v>
      </c>
      <c r="I21" s="3">
        <v>144</v>
      </c>
      <c r="J21" s="3">
        <v>0</v>
      </c>
      <c r="K21" s="3">
        <v>0</v>
      </c>
      <c r="L21" s="3">
        <v>15</v>
      </c>
      <c r="M21" s="3">
        <v>7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</row>
    <row r="22" spans="1:19" ht="13.5" customHeight="1">
      <c r="A22" s="2" t="s">
        <v>115</v>
      </c>
      <c r="B22" s="2" t="s">
        <v>124</v>
      </c>
      <c r="C22" s="2" t="s">
        <v>125</v>
      </c>
      <c r="D22" s="3">
        <v>216</v>
      </c>
      <c r="E22" s="3">
        <v>165</v>
      </c>
      <c r="F22" s="3">
        <v>638</v>
      </c>
      <c r="G22" s="3">
        <v>496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 ht="13.5" customHeight="1">
      <c r="A23" s="2" t="s">
        <v>115</v>
      </c>
      <c r="B23" s="2" t="s">
        <v>124</v>
      </c>
      <c r="C23" s="2" t="s">
        <v>126</v>
      </c>
      <c r="D23" s="3">
        <v>8</v>
      </c>
      <c r="E23" s="3">
        <v>8</v>
      </c>
      <c r="F23" s="3">
        <v>596</v>
      </c>
      <c r="G23" s="3">
        <v>501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 ht="13.5" customHeight="1">
      <c r="A24" s="2" t="s">
        <v>115</v>
      </c>
      <c r="B24" s="2" t="s">
        <v>124</v>
      </c>
      <c r="C24" s="2" t="s">
        <v>127</v>
      </c>
      <c r="D24" s="3">
        <v>129</v>
      </c>
      <c r="E24" s="3">
        <v>107</v>
      </c>
      <c r="F24" s="3">
        <v>696</v>
      </c>
      <c r="G24" s="3">
        <v>528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 ht="13.5" customHeight="1">
      <c r="A25" s="2" t="s">
        <v>115</v>
      </c>
      <c r="B25" s="2" t="s">
        <v>128</v>
      </c>
      <c r="C25" s="2" t="s">
        <v>129</v>
      </c>
      <c r="D25" s="3">
        <v>0</v>
      </c>
      <c r="E25" s="3">
        <v>0</v>
      </c>
      <c r="F25" s="3">
        <v>0</v>
      </c>
      <c r="G25" s="3">
        <v>0</v>
      </c>
      <c r="H25" s="3">
        <v>164</v>
      </c>
      <c r="I25" s="3">
        <v>103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</row>
    <row r="26" spans="1:19" ht="13.5" customHeight="1">
      <c r="A26" s="2" t="s">
        <v>115</v>
      </c>
      <c r="B26" s="2" t="s">
        <v>128</v>
      </c>
      <c r="C26" s="2" t="s">
        <v>130</v>
      </c>
      <c r="D26" s="3">
        <v>0</v>
      </c>
      <c r="E26" s="3">
        <v>0</v>
      </c>
      <c r="F26" s="3">
        <v>0</v>
      </c>
      <c r="G26" s="3">
        <v>0</v>
      </c>
      <c r="H26" s="3">
        <v>165</v>
      </c>
      <c r="I26" s="3">
        <v>54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 ht="13.5" customHeight="1">
      <c r="A27" s="2" t="s">
        <v>115</v>
      </c>
      <c r="B27" s="2" t="s">
        <v>128</v>
      </c>
      <c r="C27" s="2" t="s">
        <v>131</v>
      </c>
      <c r="D27" s="3">
        <v>0</v>
      </c>
      <c r="E27" s="3">
        <v>0</v>
      </c>
      <c r="F27" s="3">
        <v>0</v>
      </c>
      <c r="G27" s="3">
        <v>0</v>
      </c>
      <c r="H27" s="3">
        <v>180</v>
      </c>
      <c r="I27" s="3">
        <v>101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3.5" customHeight="1">
      <c r="A28" s="2" t="s">
        <v>115</v>
      </c>
      <c r="B28" s="2" t="s">
        <v>128</v>
      </c>
      <c r="C28" s="2" t="s">
        <v>132</v>
      </c>
      <c r="D28" s="3">
        <v>0</v>
      </c>
      <c r="E28" s="3">
        <v>0</v>
      </c>
      <c r="F28" s="3">
        <v>45</v>
      </c>
      <c r="G28" s="3">
        <v>2</v>
      </c>
      <c r="H28" s="3">
        <v>198</v>
      </c>
      <c r="I28" s="3">
        <v>47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3.5" customHeight="1">
      <c r="A29" s="2" t="s">
        <v>115</v>
      </c>
      <c r="B29" s="2" t="s">
        <v>128</v>
      </c>
      <c r="C29" s="2" t="s">
        <v>133</v>
      </c>
      <c r="D29" s="3">
        <v>0</v>
      </c>
      <c r="E29" s="3">
        <v>0</v>
      </c>
      <c r="F29" s="3">
        <v>0</v>
      </c>
      <c r="G29" s="3">
        <v>0</v>
      </c>
      <c r="H29" s="3">
        <v>140</v>
      </c>
      <c r="I29" s="3">
        <v>18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</row>
    <row r="30" spans="1:19" ht="13.5" customHeight="1">
      <c r="A30" s="2" t="s">
        <v>115</v>
      </c>
      <c r="B30" s="2" t="s">
        <v>128</v>
      </c>
      <c r="C30" s="2" t="s">
        <v>134</v>
      </c>
      <c r="D30" s="3">
        <v>0</v>
      </c>
      <c r="E30" s="3">
        <v>0</v>
      </c>
      <c r="F30" s="3">
        <v>0</v>
      </c>
      <c r="G30" s="3">
        <v>0</v>
      </c>
      <c r="H30" s="3">
        <v>5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72</v>
      </c>
      <c r="O30" s="3">
        <v>9</v>
      </c>
      <c r="P30" s="3">
        <v>2</v>
      </c>
      <c r="Q30" s="3">
        <v>0</v>
      </c>
      <c r="R30" s="3">
        <v>0</v>
      </c>
      <c r="S30" s="3">
        <v>0</v>
      </c>
    </row>
    <row r="31" spans="1:19" ht="13.5" customHeight="1">
      <c r="A31" s="2" t="s">
        <v>115</v>
      </c>
      <c r="B31" s="2" t="s">
        <v>128</v>
      </c>
      <c r="C31" s="2" t="s">
        <v>135</v>
      </c>
      <c r="D31" s="3">
        <v>0</v>
      </c>
      <c r="E31" s="3">
        <v>0</v>
      </c>
      <c r="F31" s="3">
        <v>0</v>
      </c>
      <c r="G31" s="3">
        <v>0</v>
      </c>
      <c r="H31" s="3">
        <v>42</v>
      </c>
      <c r="I31" s="3">
        <v>7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</row>
    <row r="32" spans="1:19" ht="13.5" customHeight="1">
      <c r="A32" s="2" t="s">
        <v>115</v>
      </c>
      <c r="B32" s="2" t="s">
        <v>128</v>
      </c>
      <c r="C32" s="2" t="s">
        <v>136</v>
      </c>
      <c r="D32" s="3">
        <v>0</v>
      </c>
      <c r="E32" s="3">
        <v>0</v>
      </c>
      <c r="F32" s="3">
        <v>0</v>
      </c>
      <c r="G32" s="3">
        <v>0</v>
      </c>
      <c r="H32" s="3">
        <v>138</v>
      </c>
      <c r="I32" s="3">
        <v>84</v>
      </c>
      <c r="J32" s="3">
        <v>15</v>
      </c>
      <c r="K32" s="3">
        <v>8</v>
      </c>
      <c r="L32" s="3">
        <v>0</v>
      </c>
      <c r="M32" s="3">
        <v>0</v>
      </c>
      <c r="N32" s="3">
        <v>1</v>
      </c>
      <c r="O32" s="3">
        <v>1</v>
      </c>
      <c r="P32" s="3">
        <v>0</v>
      </c>
      <c r="Q32" s="3">
        <v>0</v>
      </c>
      <c r="R32" s="3">
        <v>0</v>
      </c>
      <c r="S32" s="3">
        <v>0</v>
      </c>
    </row>
    <row r="33" spans="1:19" ht="13.5" customHeight="1">
      <c r="A33" s="2" t="s">
        <v>115</v>
      </c>
      <c r="B33" s="2" t="s">
        <v>128</v>
      </c>
      <c r="C33" s="2" t="s">
        <v>137</v>
      </c>
      <c r="D33" s="3">
        <v>0</v>
      </c>
      <c r="E33" s="3">
        <v>0</v>
      </c>
      <c r="F33" s="3">
        <v>0</v>
      </c>
      <c r="G33" s="3">
        <v>0</v>
      </c>
      <c r="H33" s="3">
        <v>601</v>
      </c>
      <c r="I33" s="3">
        <v>37</v>
      </c>
      <c r="J33" s="3">
        <v>0</v>
      </c>
      <c r="K33" s="3">
        <v>0</v>
      </c>
      <c r="L33" s="3">
        <v>0</v>
      </c>
      <c r="M33" s="3">
        <v>0</v>
      </c>
      <c r="N33" s="3">
        <v>4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</row>
    <row r="34" spans="1:19" ht="13.5" customHeight="1">
      <c r="A34" s="2" t="s">
        <v>115</v>
      </c>
      <c r="B34" s="2" t="s">
        <v>138</v>
      </c>
      <c r="C34" s="2" t="s">
        <v>139</v>
      </c>
      <c r="D34" s="3">
        <v>14</v>
      </c>
      <c r="E34" s="3">
        <v>1</v>
      </c>
      <c r="F34" s="3">
        <v>186</v>
      </c>
      <c r="G34" s="3">
        <v>23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 ht="13.5" customHeight="1">
      <c r="A35" s="2" t="s">
        <v>115</v>
      </c>
      <c r="B35" s="2" t="s">
        <v>138</v>
      </c>
      <c r="C35" s="2" t="s">
        <v>140</v>
      </c>
      <c r="D35" s="3">
        <v>26</v>
      </c>
      <c r="E35" s="3">
        <v>5</v>
      </c>
      <c r="F35" s="3">
        <v>217</v>
      </c>
      <c r="G35" s="3">
        <v>5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 ht="13.5" customHeight="1">
      <c r="A36" s="2" t="s">
        <v>115</v>
      </c>
      <c r="B36" s="2" t="s">
        <v>138</v>
      </c>
      <c r="C36" s="2" t="s">
        <v>141</v>
      </c>
      <c r="D36" s="3">
        <v>0</v>
      </c>
      <c r="E36" s="3">
        <v>0</v>
      </c>
      <c r="F36" s="3">
        <v>261</v>
      </c>
      <c r="G36" s="3">
        <v>106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 ht="13.5" customHeight="1">
      <c r="A37" s="2" t="s">
        <v>115</v>
      </c>
      <c r="B37" s="2" t="s">
        <v>138</v>
      </c>
      <c r="C37" s="2" t="s">
        <v>142</v>
      </c>
      <c r="D37" s="3">
        <v>0</v>
      </c>
      <c r="E37" s="3">
        <v>0</v>
      </c>
      <c r="F37" s="3">
        <v>41</v>
      </c>
      <c r="G37" s="3">
        <v>6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19</v>
      </c>
      <c r="O37" s="3">
        <v>2</v>
      </c>
      <c r="P37" s="3">
        <v>0</v>
      </c>
      <c r="Q37" s="3">
        <v>0</v>
      </c>
      <c r="R37" s="3">
        <v>0</v>
      </c>
      <c r="S37" s="3">
        <v>0</v>
      </c>
    </row>
    <row r="38" spans="1:19" ht="13.5" customHeight="1">
      <c r="A38" s="2" t="s">
        <v>115</v>
      </c>
      <c r="B38" s="2" t="s">
        <v>138</v>
      </c>
      <c r="C38" s="2" t="s">
        <v>143</v>
      </c>
      <c r="D38" s="3">
        <v>4</v>
      </c>
      <c r="E38" s="3">
        <v>3</v>
      </c>
      <c r="F38" s="3">
        <v>174</v>
      </c>
      <c r="G38" s="3">
        <v>117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 ht="13.5" customHeight="1">
      <c r="A39" s="2" t="s">
        <v>115</v>
      </c>
      <c r="B39" s="2" t="s">
        <v>144</v>
      </c>
      <c r="C39" s="2" t="s">
        <v>145</v>
      </c>
      <c r="D39" s="3">
        <v>6</v>
      </c>
      <c r="E39" s="3">
        <v>1</v>
      </c>
      <c r="F39" s="3">
        <v>26</v>
      </c>
      <c r="G39" s="3">
        <v>20</v>
      </c>
      <c r="H39" s="3">
        <v>122</v>
      </c>
      <c r="I39" s="3">
        <v>88</v>
      </c>
      <c r="J39" s="3">
        <v>0</v>
      </c>
      <c r="K39" s="3">
        <v>0</v>
      </c>
      <c r="L39" s="3">
        <v>3</v>
      </c>
      <c r="M39" s="3">
        <v>1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</row>
    <row r="40" spans="1:19" ht="13.5" customHeight="1">
      <c r="A40" s="2" t="s">
        <v>115</v>
      </c>
      <c r="B40" s="2" t="s">
        <v>144</v>
      </c>
      <c r="C40" s="2" t="s">
        <v>146</v>
      </c>
      <c r="D40" s="3">
        <v>0</v>
      </c>
      <c r="E40" s="3">
        <v>0</v>
      </c>
      <c r="F40" s="3">
        <v>0</v>
      </c>
      <c r="G40" s="3">
        <v>0</v>
      </c>
      <c r="H40" s="3">
        <v>111</v>
      </c>
      <c r="I40" s="3">
        <v>81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 ht="13.5" customHeight="1">
      <c r="A41" s="2" t="s">
        <v>115</v>
      </c>
      <c r="B41" s="2" t="s">
        <v>144</v>
      </c>
      <c r="C41" s="2" t="s">
        <v>147</v>
      </c>
      <c r="D41" s="3">
        <v>0</v>
      </c>
      <c r="E41" s="3">
        <v>0</v>
      </c>
      <c r="F41" s="3">
        <v>0</v>
      </c>
      <c r="G41" s="3">
        <v>0</v>
      </c>
      <c r="H41" s="3">
        <v>217</v>
      </c>
      <c r="I41" s="3">
        <v>117</v>
      </c>
      <c r="J41" s="3">
        <v>0</v>
      </c>
      <c r="K41" s="3">
        <v>0</v>
      </c>
      <c r="L41" s="3">
        <v>26</v>
      </c>
      <c r="M41" s="3">
        <v>14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</row>
    <row r="42" spans="1:19" ht="13.5" customHeight="1">
      <c r="A42" s="2" t="s">
        <v>115</v>
      </c>
      <c r="B42" s="2" t="s">
        <v>144</v>
      </c>
      <c r="C42" s="2" t="s">
        <v>148</v>
      </c>
      <c r="D42" s="3">
        <v>0</v>
      </c>
      <c r="E42" s="3">
        <v>0</v>
      </c>
      <c r="F42" s="3">
        <v>0</v>
      </c>
      <c r="G42" s="3">
        <v>0</v>
      </c>
      <c r="H42" s="3">
        <v>309</v>
      </c>
      <c r="I42" s="3">
        <v>230</v>
      </c>
      <c r="J42" s="3">
        <v>0</v>
      </c>
      <c r="K42" s="3">
        <v>0</v>
      </c>
      <c r="L42" s="3">
        <v>35</v>
      </c>
      <c r="M42" s="3">
        <v>19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</row>
    <row r="43" spans="1:19" ht="13.5" customHeight="1">
      <c r="A43" s="2" t="s">
        <v>115</v>
      </c>
      <c r="B43" s="2" t="s">
        <v>144</v>
      </c>
      <c r="C43" s="2" t="s">
        <v>149</v>
      </c>
      <c r="D43" s="3">
        <v>0</v>
      </c>
      <c r="E43" s="3">
        <v>0</v>
      </c>
      <c r="F43" s="3">
        <v>249</v>
      </c>
      <c r="G43" s="3">
        <v>208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 ht="13.5" customHeight="1">
      <c r="A44" s="2" t="s">
        <v>115</v>
      </c>
      <c r="B44" s="2" t="s">
        <v>144</v>
      </c>
      <c r="C44" s="2" t="s">
        <v>150</v>
      </c>
      <c r="D44" s="3">
        <v>0</v>
      </c>
      <c r="E44" s="3">
        <v>0</v>
      </c>
      <c r="F44" s="3">
        <v>0</v>
      </c>
      <c r="G44" s="3">
        <v>0</v>
      </c>
      <c r="H44" s="3">
        <v>34</v>
      </c>
      <c r="I44" s="3">
        <v>23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 ht="13.5" customHeight="1">
      <c r="A45" s="2" t="s">
        <v>115</v>
      </c>
      <c r="B45" s="2" t="s">
        <v>144</v>
      </c>
      <c r="C45" s="2" t="s">
        <v>151</v>
      </c>
      <c r="D45" s="3">
        <v>0</v>
      </c>
      <c r="E45" s="3">
        <v>0</v>
      </c>
      <c r="F45" s="3">
        <v>0</v>
      </c>
      <c r="G45" s="3">
        <v>0</v>
      </c>
      <c r="H45" s="3">
        <v>37</v>
      </c>
      <c r="I45" s="3">
        <v>29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</row>
    <row r="46" spans="1:19" ht="13.5" customHeight="1">
      <c r="A46" s="2" t="s">
        <v>115</v>
      </c>
      <c r="B46" s="2" t="s">
        <v>144</v>
      </c>
      <c r="C46" s="2" t="s">
        <v>152</v>
      </c>
      <c r="D46" s="3">
        <v>0</v>
      </c>
      <c r="E46" s="3">
        <v>0</v>
      </c>
      <c r="F46" s="3">
        <v>148</v>
      </c>
      <c r="G46" s="3">
        <v>131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</row>
    <row r="47" spans="1:19" ht="13.5" customHeight="1">
      <c r="A47" s="2" t="s">
        <v>115</v>
      </c>
      <c r="B47" s="2" t="s">
        <v>144</v>
      </c>
      <c r="C47" s="2" t="s">
        <v>153</v>
      </c>
      <c r="D47" s="3">
        <v>0</v>
      </c>
      <c r="E47" s="3">
        <v>0</v>
      </c>
      <c r="F47" s="3">
        <v>11</v>
      </c>
      <c r="G47" s="3">
        <v>2</v>
      </c>
      <c r="H47" s="3">
        <v>40</v>
      </c>
      <c r="I47" s="3">
        <v>7</v>
      </c>
      <c r="J47" s="3">
        <v>0</v>
      </c>
      <c r="K47" s="3">
        <v>0</v>
      </c>
      <c r="L47" s="3">
        <v>4</v>
      </c>
      <c r="M47" s="3">
        <v>1</v>
      </c>
      <c r="N47" s="3">
        <v>12</v>
      </c>
      <c r="O47" s="3">
        <v>2</v>
      </c>
      <c r="P47" s="3">
        <v>0</v>
      </c>
      <c r="Q47" s="3">
        <v>0</v>
      </c>
      <c r="R47" s="3">
        <v>0</v>
      </c>
      <c r="S47" s="3">
        <v>0</v>
      </c>
    </row>
    <row r="48" spans="1:19" ht="13.5" customHeight="1">
      <c r="A48" s="2" t="s">
        <v>115</v>
      </c>
      <c r="B48" s="2" t="s">
        <v>144</v>
      </c>
      <c r="C48" s="2" t="s">
        <v>120</v>
      </c>
      <c r="D48" s="3">
        <v>16</v>
      </c>
      <c r="E48" s="3">
        <v>14</v>
      </c>
      <c r="F48" s="3">
        <v>0</v>
      </c>
      <c r="G48" s="3">
        <v>0</v>
      </c>
      <c r="H48" s="3">
        <v>127</v>
      </c>
      <c r="I48" s="3">
        <v>74</v>
      </c>
      <c r="J48" s="3">
        <v>0</v>
      </c>
      <c r="K48" s="3">
        <v>0</v>
      </c>
      <c r="L48" s="3">
        <v>1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3.5" customHeight="1">
      <c r="A49" s="2" t="s">
        <v>115</v>
      </c>
      <c r="B49" s="2" t="s">
        <v>144</v>
      </c>
      <c r="C49" s="2" t="s">
        <v>154</v>
      </c>
      <c r="D49" s="3">
        <v>0</v>
      </c>
      <c r="E49" s="3">
        <v>0</v>
      </c>
      <c r="F49" s="3">
        <v>254</v>
      </c>
      <c r="G49" s="3">
        <v>79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</row>
    <row r="50" spans="1:19" ht="13.5" customHeight="1">
      <c r="A50" s="2" t="s">
        <v>115</v>
      </c>
      <c r="B50" s="2" t="s">
        <v>144</v>
      </c>
      <c r="C50" s="2" t="s">
        <v>155</v>
      </c>
      <c r="D50" s="3">
        <v>0</v>
      </c>
      <c r="E50" s="3">
        <v>0</v>
      </c>
      <c r="F50" s="3">
        <v>0</v>
      </c>
      <c r="G50" s="3">
        <v>0</v>
      </c>
      <c r="H50" s="3">
        <v>12</v>
      </c>
      <c r="I50" s="3">
        <v>10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 ht="13.5" customHeight="1">
      <c r="A51" s="2" t="s">
        <v>115</v>
      </c>
      <c r="B51" s="2" t="s">
        <v>144</v>
      </c>
      <c r="C51" s="2" t="s">
        <v>135</v>
      </c>
      <c r="D51" s="3">
        <v>0</v>
      </c>
      <c r="E51" s="3">
        <v>0</v>
      </c>
      <c r="F51" s="3">
        <v>8</v>
      </c>
      <c r="G51" s="3">
        <v>0</v>
      </c>
      <c r="H51" s="3">
        <v>222</v>
      </c>
      <c r="I51" s="3">
        <v>135</v>
      </c>
      <c r="J51" s="3">
        <v>17</v>
      </c>
      <c r="K51" s="3">
        <v>13</v>
      </c>
      <c r="L51" s="3">
        <v>35</v>
      </c>
      <c r="M51" s="3">
        <v>7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 ht="13.5" customHeight="1">
      <c r="A52" s="2" t="s">
        <v>115</v>
      </c>
      <c r="B52" s="2" t="s">
        <v>144</v>
      </c>
      <c r="C52" s="2" t="s">
        <v>156</v>
      </c>
      <c r="D52" s="3">
        <v>0</v>
      </c>
      <c r="E52" s="3">
        <v>0</v>
      </c>
      <c r="F52" s="3">
        <v>27</v>
      </c>
      <c r="G52" s="3">
        <v>11</v>
      </c>
      <c r="H52" s="3">
        <v>16</v>
      </c>
      <c r="I52" s="3">
        <v>10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3.5" customHeight="1">
      <c r="A53" s="2" t="s">
        <v>115</v>
      </c>
      <c r="B53" s="2" t="s">
        <v>157</v>
      </c>
      <c r="C53" s="2" t="s">
        <v>158</v>
      </c>
      <c r="D53" s="3">
        <v>108</v>
      </c>
      <c r="E53" s="3">
        <v>53</v>
      </c>
      <c r="F53" s="3">
        <v>426</v>
      </c>
      <c r="G53" s="3">
        <v>239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</row>
    <row r="54" spans="1:19" ht="13.5" customHeight="1">
      <c r="A54" s="2" t="s">
        <v>115</v>
      </c>
      <c r="B54" s="2" t="s">
        <v>159</v>
      </c>
      <c r="C54" s="2" t="s">
        <v>160</v>
      </c>
      <c r="D54" s="3">
        <v>2</v>
      </c>
      <c r="E54" s="3">
        <v>1</v>
      </c>
      <c r="F54" s="3">
        <v>47</v>
      </c>
      <c r="G54" s="3">
        <v>26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</row>
    <row r="55" spans="1:19" ht="13.5" customHeight="1">
      <c r="A55" s="2" t="s">
        <v>115</v>
      </c>
      <c r="B55" s="2" t="s">
        <v>159</v>
      </c>
      <c r="C55" s="2" t="s">
        <v>161</v>
      </c>
      <c r="D55" s="3">
        <v>15</v>
      </c>
      <c r="E55" s="3">
        <v>13</v>
      </c>
      <c r="F55" s="3">
        <v>63</v>
      </c>
      <c r="G55" s="3">
        <v>56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</row>
    <row r="56" spans="1:19" ht="13.5" customHeight="1">
      <c r="A56" s="2" t="s">
        <v>115</v>
      </c>
      <c r="B56" s="2" t="s">
        <v>162</v>
      </c>
      <c r="C56" s="2" t="s">
        <v>146</v>
      </c>
      <c r="D56" s="3">
        <v>0</v>
      </c>
      <c r="E56" s="3">
        <v>0</v>
      </c>
      <c r="F56" s="3">
        <v>0</v>
      </c>
      <c r="G56" s="3">
        <v>0</v>
      </c>
      <c r="H56" s="3">
        <v>369</v>
      </c>
      <c r="I56" s="3">
        <v>240</v>
      </c>
      <c r="J56" s="3">
        <v>0</v>
      </c>
      <c r="K56" s="3">
        <v>0</v>
      </c>
      <c r="L56" s="3">
        <v>6</v>
      </c>
      <c r="M56" s="3">
        <v>1</v>
      </c>
      <c r="N56" s="3">
        <v>0</v>
      </c>
      <c r="O56" s="3">
        <v>0</v>
      </c>
      <c r="P56" s="3">
        <v>0</v>
      </c>
      <c r="Q56" s="3">
        <v>0</v>
      </c>
      <c r="R56" s="3">
        <v>1</v>
      </c>
      <c r="S56" s="3">
        <v>1</v>
      </c>
    </row>
    <row r="57" spans="1:19" ht="13.5" customHeight="1">
      <c r="A57" s="2" t="s">
        <v>115</v>
      </c>
      <c r="B57" s="2" t="s">
        <v>162</v>
      </c>
      <c r="C57" s="2" t="s">
        <v>163</v>
      </c>
      <c r="D57" s="3">
        <v>0</v>
      </c>
      <c r="E57" s="3">
        <v>0</v>
      </c>
      <c r="F57" s="3">
        <v>131</v>
      </c>
      <c r="G57" s="3">
        <v>130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</row>
    <row r="58" spans="1:19" ht="13.5" customHeight="1">
      <c r="A58" s="2" t="s">
        <v>115</v>
      </c>
      <c r="B58" s="2" t="s">
        <v>162</v>
      </c>
      <c r="C58" s="2" t="s">
        <v>148</v>
      </c>
      <c r="D58" s="3">
        <v>0</v>
      </c>
      <c r="E58" s="3">
        <v>0</v>
      </c>
      <c r="F58" s="3">
        <v>121</v>
      </c>
      <c r="G58" s="3">
        <v>94</v>
      </c>
      <c r="H58" s="3">
        <v>772</v>
      </c>
      <c r="I58" s="3">
        <v>589</v>
      </c>
      <c r="J58" s="3">
        <v>0</v>
      </c>
      <c r="K58" s="3">
        <v>0</v>
      </c>
      <c r="L58" s="3">
        <v>70</v>
      </c>
      <c r="M58" s="3">
        <v>36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</row>
    <row r="59" spans="1:19" ht="13.5" customHeight="1">
      <c r="A59" s="2" t="s">
        <v>115</v>
      </c>
      <c r="B59" s="2" t="s">
        <v>162</v>
      </c>
      <c r="C59" s="2" t="s">
        <v>153</v>
      </c>
      <c r="D59" s="3">
        <v>0</v>
      </c>
      <c r="E59" s="3">
        <v>0</v>
      </c>
      <c r="F59" s="3">
        <v>30</v>
      </c>
      <c r="G59" s="3">
        <v>7</v>
      </c>
      <c r="H59" s="3">
        <v>100</v>
      </c>
      <c r="I59" s="3">
        <v>22</v>
      </c>
      <c r="J59" s="3">
        <v>0</v>
      </c>
      <c r="K59" s="3">
        <v>0</v>
      </c>
      <c r="L59" s="3">
        <v>7</v>
      </c>
      <c r="M59" s="3">
        <v>0</v>
      </c>
      <c r="N59" s="3">
        <v>11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</row>
    <row r="60" spans="1:19" ht="13.5" customHeight="1">
      <c r="A60" s="2" t="s">
        <v>115</v>
      </c>
      <c r="B60" s="2" t="s">
        <v>162</v>
      </c>
      <c r="C60" s="2" t="s">
        <v>164</v>
      </c>
      <c r="D60" s="3">
        <v>0</v>
      </c>
      <c r="E60" s="3">
        <v>0</v>
      </c>
      <c r="F60" s="3">
        <v>29</v>
      </c>
      <c r="G60" s="3">
        <v>24</v>
      </c>
      <c r="H60" s="3">
        <v>554</v>
      </c>
      <c r="I60" s="3">
        <v>465</v>
      </c>
      <c r="J60" s="3">
        <v>0</v>
      </c>
      <c r="K60" s="3">
        <v>0</v>
      </c>
      <c r="L60" s="3">
        <v>33</v>
      </c>
      <c r="M60" s="3">
        <v>19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</row>
    <row r="61" spans="1:19" ht="13.5" customHeight="1">
      <c r="A61" s="2" t="s">
        <v>115</v>
      </c>
      <c r="B61" s="2" t="s">
        <v>162</v>
      </c>
      <c r="C61" s="2" t="s">
        <v>165</v>
      </c>
      <c r="D61" s="3">
        <v>22</v>
      </c>
      <c r="E61" s="3">
        <v>16</v>
      </c>
      <c r="F61" s="3">
        <v>323</v>
      </c>
      <c r="G61" s="3">
        <v>301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</row>
    <row r="62" spans="1:19" ht="13.5" customHeight="1">
      <c r="A62" s="2" t="s">
        <v>115</v>
      </c>
      <c r="B62" s="2" t="s">
        <v>162</v>
      </c>
      <c r="C62" s="2" t="s">
        <v>123</v>
      </c>
      <c r="D62" s="3">
        <v>0</v>
      </c>
      <c r="E62" s="3">
        <v>0</v>
      </c>
      <c r="F62" s="3">
        <v>39</v>
      </c>
      <c r="G62" s="3">
        <v>35</v>
      </c>
      <c r="H62" s="3">
        <v>101</v>
      </c>
      <c r="I62" s="3">
        <v>63</v>
      </c>
      <c r="J62" s="3">
        <v>0</v>
      </c>
      <c r="K62" s="3">
        <v>0</v>
      </c>
      <c r="L62" s="3">
        <v>3</v>
      </c>
      <c r="M62" s="3">
        <v>1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</row>
    <row r="63" spans="1:19" ht="13.5" customHeight="1">
      <c r="A63" s="2" t="s">
        <v>115</v>
      </c>
      <c r="B63" s="2" t="s">
        <v>162</v>
      </c>
      <c r="C63" s="2" t="s">
        <v>135</v>
      </c>
      <c r="D63" s="3">
        <v>0</v>
      </c>
      <c r="E63" s="3">
        <v>0</v>
      </c>
      <c r="F63" s="3">
        <v>34</v>
      </c>
      <c r="G63" s="3">
        <v>20</v>
      </c>
      <c r="H63" s="3">
        <v>395</v>
      </c>
      <c r="I63" s="3">
        <v>217</v>
      </c>
      <c r="J63" s="3">
        <v>0</v>
      </c>
      <c r="K63" s="3">
        <v>0</v>
      </c>
      <c r="L63" s="3">
        <v>90</v>
      </c>
      <c r="M63" s="3">
        <v>31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</row>
    <row r="64" spans="1:19" ht="13.5" customHeight="1">
      <c r="A64" s="2" t="s">
        <v>115</v>
      </c>
      <c r="B64" s="2" t="s">
        <v>166</v>
      </c>
      <c r="C64" s="2" t="s">
        <v>167</v>
      </c>
      <c r="D64" s="3">
        <v>0</v>
      </c>
      <c r="E64" s="3">
        <v>0</v>
      </c>
      <c r="F64" s="3">
        <v>138</v>
      </c>
      <c r="G64" s="3">
        <v>115</v>
      </c>
      <c r="H64" s="3">
        <v>14</v>
      </c>
      <c r="I64" s="3">
        <v>8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</row>
    <row r="65" spans="1:19" ht="13.5" customHeight="1">
      <c r="A65" s="2" t="s">
        <v>115</v>
      </c>
      <c r="B65" s="2" t="s">
        <v>166</v>
      </c>
      <c r="C65" s="2" t="s">
        <v>168</v>
      </c>
      <c r="D65" s="3">
        <v>73</v>
      </c>
      <c r="E65" s="3">
        <v>55</v>
      </c>
      <c r="F65" s="3">
        <v>83</v>
      </c>
      <c r="G65" s="3">
        <v>69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</row>
    <row r="66" spans="1:19" ht="13.5" customHeight="1">
      <c r="A66" s="2" t="s">
        <v>115</v>
      </c>
      <c r="B66" s="2" t="s">
        <v>166</v>
      </c>
      <c r="C66" s="2" t="s">
        <v>169</v>
      </c>
      <c r="D66" s="3">
        <v>69</v>
      </c>
      <c r="E66" s="3">
        <v>53</v>
      </c>
      <c r="F66" s="3">
        <v>65</v>
      </c>
      <c r="G66" s="3">
        <v>57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</row>
    <row r="67" spans="1:19" ht="13.5" customHeight="1">
      <c r="A67" s="2" t="s">
        <v>115</v>
      </c>
      <c r="B67" s="2" t="s">
        <v>166</v>
      </c>
      <c r="C67" s="2" t="s">
        <v>170</v>
      </c>
      <c r="D67" s="3">
        <v>12</v>
      </c>
      <c r="E67" s="3">
        <v>5</v>
      </c>
      <c r="F67" s="3">
        <v>101</v>
      </c>
      <c r="G67" s="3">
        <v>62</v>
      </c>
      <c r="H67" s="3">
        <v>1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15</v>
      </c>
      <c r="O67" s="3">
        <v>1</v>
      </c>
      <c r="P67" s="3">
        <v>0</v>
      </c>
      <c r="Q67" s="3">
        <v>0</v>
      </c>
      <c r="R67" s="3">
        <v>0</v>
      </c>
      <c r="S67" s="3">
        <v>0</v>
      </c>
    </row>
    <row r="68" spans="1:19" ht="13.5" customHeight="1">
      <c r="A68" s="2" t="s">
        <v>115</v>
      </c>
      <c r="B68" s="2" t="s">
        <v>171</v>
      </c>
      <c r="C68" s="2" t="s">
        <v>172</v>
      </c>
      <c r="D68" s="3">
        <v>0</v>
      </c>
      <c r="E68" s="3">
        <v>0</v>
      </c>
      <c r="F68" s="3">
        <v>8</v>
      </c>
      <c r="G68" s="3">
        <v>4</v>
      </c>
      <c r="H68" s="3">
        <v>50</v>
      </c>
      <c r="I68" s="3">
        <v>25</v>
      </c>
      <c r="J68" s="3">
        <v>0</v>
      </c>
      <c r="K68" s="3">
        <v>0</v>
      </c>
      <c r="L68" s="3">
        <v>4</v>
      </c>
      <c r="M68" s="3">
        <v>2</v>
      </c>
      <c r="N68" s="3">
        <v>5</v>
      </c>
      <c r="O68" s="3">
        <v>3</v>
      </c>
      <c r="P68" s="3">
        <v>0</v>
      </c>
      <c r="Q68" s="3">
        <v>0</v>
      </c>
      <c r="R68" s="3">
        <v>0</v>
      </c>
      <c r="S68" s="3">
        <v>0</v>
      </c>
    </row>
    <row r="69" spans="1:19" ht="13.5" customHeight="1">
      <c r="A69" s="2" t="s">
        <v>115</v>
      </c>
      <c r="B69" s="2" t="s">
        <v>171</v>
      </c>
      <c r="C69" s="2" t="s">
        <v>173</v>
      </c>
      <c r="D69" s="3">
        <v>32</v>
      </c>
      <c r="E69" s="3">
        <v>25</v>
      </c>
      <c r="F69" s="3">
        <v>8</v>
      </c>
      <c r="G69" s="3">
        <v>7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116</v>
      </c>
      <c r="O69" s="3">
        <v>110</v>
      </c>
      <c r="P69" s="3">
        <v>0</v>
      </c>
      <c r="Q69" s="3">
        <v>0</v>
      </c>
      <c r="R69" s="3">
        <v>0</v>
      </c>
      <c r="S69" s="3">
        <v>0</v>
      </c>
    </row>
    <row r="70" spans="1:19" ht="13.5" customHeight="1">
      <c r="A70" s="2" t="s">
        <v>115</v>
      </c>
      <c r="B70" s="2" t="s">
        <v>171</v>
      </c>
      <c r="C70" s="2" t="s">
        <v>174</v>
      </c>
      <c r="D70" s="3">
        <v>0</v>
      </c>
      <c r="E70" s="3">
        <v>0</v>
      </c>
      <c r="F70" s="3">
        <v>0</v>
      </c>
      <c r="G70" s="3">
        <v>0</v>
      </c>
      <c r="H70" s="3">
        <v>50</v>
      </c>
      <c r="I70" s="3">
        <v>31</v>
      </c>
      <c r="J70" s="3">
        <v>0</v>
      </c>
      <c r="K70" s="3">
        <v>0</v>
      </c>
      <c r="L70" s="3">
        <v>2</v>
      </c>
      <c r="M70" s="3">
        <v>2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</row>
    <row r="71" spans="1:19" ht="13.5" customHeight="1">
      <c r="A71" s="2" t="s">
        <v>115</v>
      </c>
      <c r="B71" s="2" t="s">
        <v>171</v>
      </c>
      <c r="C71" s="2" t="s">
        <v>175</v>
      </c>
      <c r="D71" s="3">
        <v>8</v>
      </c>
      <c r="E71" s="3">
        <v>8</v>
      </c>
      <c r="F71" s="3">
        <v>44</v>
      </c>
      <c r="G71" s="3">
        <v>33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</row>
    <row r="72" spans="1:19" ht="13.5" customHeight="1">
      <c r="A72" s="2" t="s">
        <v>115</v>
      </c>
      <c r="B72" s="2" t="s">
        <v>176</v>
      </c>
      <c r="C72" s="2" t="s">
        <v>177</v>
      </c>
      <c r="D72" s="3">
        <v>0</v>
      </c>
      <c r="E72" s="3">
        <v>0</v>
      </c>
      <c r="F72" s="3">
        <v>118</v>
      </c>
      <c r="G72" s="3">
        <v>42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18</v>
      </c>
      <c r="O72" s="3">
        <v>5</v>
      </c>
      <c r="P72" s="3">
        <v>0</v>
      </c>
      <c r="Q72" s="3">
        <v>0</v>
      </c>
      <c r="R72" s="3">
        <v>0</v>
      </c>
      <c r="S72" s="3">
        <v>0</v>
      </c>
    </row>
    <row r="73" spans="1:19" ht="13.5" customHeight="1">
      <c r="A73" s="2" t="s">
        <v>115</v>
      </c>
      <c r="B73" s="2" t="s">
        <v>176</v>
      </c>
      <c r="C73" s="2" t="s">
        <v>178</v>
      </c>
      <c r="D73" s="3">
        <v>5</v>
      </c>
      <c r="E73" s="3">
        <v>2</v>
      </c>
      <c r="F73" s="3">
        <v>481</v>
      </c>
      <c r="G73" s="3">
        <v>377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</row>
    <row r="74" spans="1:19" ht="13.5" customHeight="1">
      <c r="A74" s="2" t="s">
        <v>115</v>
      </c>
      <c r="B74" s="2" t="s">
        <v>179</v>
      </c>
      <c r="C74" s="2" t="s">
        <v>180</v>
      </c>
      <c r="D74" s="3">
        <v>0</v>
      </c>
      <c r="E74" s="3">
        <v>0</v>
      </c>
      <c r="F74" s="3">
        <v>271</v>
      </c>
      <c r="G74" s="3">
        <v>40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</row>
    <row r="75" spans="1:19" ht="13.5" customHeight="1">
      <c r="A75" s="2" t="s">
        <v>115</v>
      </c>
      <c r="B75" s="2" t="s">
        <v>179</v>
      </c>
      <c r="C75" s="2" t="s">
        <v>181</v>
      </c>
      <c r="D75" s="3">
        <v>0</v>
      </c>
      <c r="E75" s="3">
        <v>0</v>
      </c>
      <c r="F75" s="3">
        <v>25</v>
      </c>
      <c r="G75" s="3">
        <v>11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12</v>
      </c>
      <c r="O75" s="3">
        <v>4</v>
      </c>
      <c r="P75" s="3">
        <v>0</v>
      </c>
      <c r="Q75" s="3">
        <v>0</v>
      </c>
      <c r="R75" s="3">
        <v>0</v>
      </c>
      <c r="S75" s="3">
        <v>0</v>
      </c>
    </row>
    <row r="76" spans="1:19" ht="13.5" customHeight="1">
      <c r="A76" s="2" t="s">
        <v>115</v>
      </c>
      <c r="B76" s="2" t="s">
        <v>179</v>
      </c>
      <c r="C76" s="2" t="s">
        <v>182</v>
      </c>
      <c r="D76" s="3">
        <v>18</v>
      </c>
      <c r="E76" s="3">
        <v>15</v>
      </c>
      <c r="F76" s="3">
        <v>147</v>
      </c>
      <c r="G76" s="3">
        <v>135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</row>
    <row r="77" spans="1:19" ht="13.5" customHeight="1">
      <c r="A77" s="2" t="s">
        <v>115</v>
      </c>
      <c r="B77" s="2" t="s">
        <v>183</v>
      </c>
      <c r="C77" s="2" t="s">
        <v>184</v>
      </c>
      <c r="D77" s="3">
        <v>0</v>
      </c>
      <c r="E77" s="3">
        <v>0</v>
      </c>
      <c r="F77" s="3">
        <v>55</v>
      </c>
      <c r="G77" s="3">
        <v>27</v>
      </c>
      <c r="H77" s="3">
        <v>106</v>
      </c>
      <c r="I77" s="3">
        <v>55</v>
      </c>
      <c r="J77" s="3">
        <v>0</v>
      </c>
      <c r="K77" s="3">
        <v>0</v>
      </c>
      <c r="L77" s="3">
        <v>21</v>
      </c>
      <c r="M77" s="3">
        <v>11</v>
      </c>
      <c r="N77" s="3">
        <v>0</v>
      </c>
      <c r="O77" s="3">
        <v>0</v>
      </c>
      <c r="P77" s="3">
        <v>9</v>
      </c>
      <c r="Q77" s="3">
        <v>6</v>
      </c>
      <c r="R77" s="3">
        <v>0</v>
      </c>
      <c r="S77" s="3">
        <v>0</v>
      </c>
    </row>
    <row r="78" spans="1:19" ht="13.5" customHeight="1">
      <c r="A78" s="2" t="s">
        <v>115</v>
      </c>
      <c r="B78" s="2" t="s">
        <v>185</v>
      </c>
      <c r="C78" s="2" t="s">
        <v>186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7</v>
      </c>
      <c r="M78" s="3">
        <v>2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</row>
    <row r="79" spans="1:19" ht="13.5" customHeight="1">
      <c r="A79" s="2" t="s">
        <v>115</v>
      </c>
      <c r="B79" s="2" t="s">
        <v>185</v>
      </c>
      <c r="C79" s="2" t="s">
        <v>187</v>
      </c>
      <c r="D79" s="3">
        <v>0</v>
      </c>
      <c r="E79" s="3">
        <v>0</v>
      </c>
      <c r="F79" s="3">
        <v>0</v>
      </c>
      <c r="G79" s="3">
        <v>0</v>
      </c>
      <c r="H79" s="3">
        <v>67</v>
      </c>
      <c r="I79" s="3">
        <v>39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</row>
    <row r="80" spans="1:19" ht="13.5" customHeight="1">
      <c r="A80" s="2" t="s">
        <v>115</v>
      </c>
      <c r="B80" s="2" t="s">
        <v>188</v>
      </c>
      <c r="C80" s="2" t="s">
        <v>189</v>
      </c>
      <c r="D80" s="3">
        <v>0</v>
      </c>
      <c r="E80" s="3">
        <v>0</v>
      </c>
      <c r="F80" s="3">
        <v>24</v>
      </c>
      <c r="G80" s="3">
        <v>18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</row>
    <row r="81" spans="1:19" ht="13.5" customHeight="1">
      <c r="A81" s="2" t="s">
        <v>115</v>
      </c>
      <c r="B81" s="2" t="s">
        <v>190</v>
      </c>
      <c r="C81" s="2" t="s">
        <v>146</v>
      </c>
      <c r="D81" s="3">
        <v>0</v>
      </c>
      <c r="E81" s="3">
        <v>0</v>
      </c>
      <c r="F81" s="3">
        <v>0</v>
      </c>
      <c r="G81" s="3">
        <v>0</v>
      </c>
      <c r="H81" s="3">
        <v>180</v>
      </c>
      <c r="I81" s="3">
        <v>130</v>
      </c>
      <c r="J81" s="3">
        <v>0</v>
      </c>
      <c r="K81" s="3">
        <v>0</v>
      </c>
      <c r="L81" s="3">
        <v>2</v>
      </c>
      <c r="M81" s="3">
        <v>1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</row>
    <row r="82" spans="1:19" ht="13.5" customHeight="1">
      <c r="A82" s="2" t="s">
        <v>115</v>
      </c>
      <c r="B82" s="2" t="s">
        <v>190</v>
      </c>
      <c r="C82" s="2" t="s">
        <v>191</v>
      </c>
      <c r="D82" s="3">
        <v>0</v>
      </c>
      <c r="E82" s="3">
        <v>0</v>
      </c>
      <c r="F82" s="3">
        <v>32</v>
      </c>
      <c r="G82" s="3">
        <v>21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</row>
    <row r="83" spans="1:19" ht="13.5" customHeight="1">
      <c r="A83" s="2" t="s">
        <v>115</v>
      </c>
      <c r="B83" s="2" t="s">
        <v>190</v>
      </c>
      <c r="C83" s="2" t="s">
        <v>148</v>
      </c>
      <c r="D83" s="3">
        <v>0</v>
      </c>
      <c r="E83" s="3">
        <v>0</v>
      </c>
      <c r="F83" s="3">
        <v>19</v>
      </c>
      <c r="G83" s="3">
        <v>13</v>
      </c>
      <c r="H83" s="3">
        <v>171</v>
      </c>
      <c r="I83" s="3">
        <v>125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</row>
    <row r="84" spans="1:19" ht="13.5" customHeight="1">
      <c r="A84" s="2" t="s">
        <v>115</v>
      </c>
      <c r="B84" s="2" t="s">
        <v>190</v>
      </c>
      <c r="C84" s="2" t="s">
        <v>192</v>
      </c>
      <c r="D84" s="3">
        <v>0</v>
      </c>
      <c r="E84" s="3">
        <v>0</v>
      </c>
      <c r="F84" s="3">
        <v>96</v>
      </c>
      <c r="G84" s="3">
        <v>82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</row>
    <row r="85" spans="1:19" ht="13.5" customHeight="1">
      <c r="A85" s="2" t="s">
        <v>115</v>
      </c>
      <c r="B85" s="2" t="s">
        <v>190</v>
      </c>
      <c r="C85" s="2" t="s">
        <v>149</v>
      </c>
      <c r="D85" s="3">
        <v>0</v>
      </c>
      <c r="E85" s="3">
        <v>0</v>
      </c>
      <c r="F85" s="3">
        <v>79</v>
      </c>
      <c r="G85" s="3">
        <v>73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</row>
    <row r="86" spans="1:19" ht="13.5" customHeight="1">
      <c r="A86" s="2" t="s">
        <v>115</v>
      </c>
      <c r="B86" s="2" t="s">
        <v>190</v>
      </c>
      <c r="C86" s="2" t="s">
        <v>174</v>
      </c>
      <c r="D86" s="3">
        <v>0</v>
      </c>
      <c r="E86" s="3">
        <v>0</v>
      </c>
      <c r="F86" s="3">
        <v>0</v>
      </c>
      <c r="G86" s="3">
        <v>0</v>
      </c>
      <c r="H86" s="3">
        <v>180</v>
      </c>
      <c r="I86" s="3">
        <v>118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</row>
    <row r="87" spans="1:19" ht="13.5" customHeight="1">
      <c r="A87" s="2" t="s">
        <v>115</v>
      </c>
      <c r="B87" s="2" t="s">
        <v>190</v>
      </c>
      <c r="C87" s="2" t="s">
        <v>132</v>
      </c>
      <c r="D87" s="3">
        <v>0</v>
      </c>
      <c r="E87" s="3">
        <v>0</v>
      </c>
      <c r="F87" s="3">
        <v>58</v>
      </c>
      <c r="G87" s="3">
        <v>5</v>
      </c>
      <c r="H87" s="3">
        <v>173</v>
      </c>
      <c r="I87" s="3">
        <v>34</v>
      </c>
      <c r="J87" s="3">
        <v>0</v>
      </c>
      <c r="K87" s="3">
        <v>0</v>
      </c>
      <c r="L87" s="3">
        <v>7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</row>
    <row r="88" spans="1:19" ht="13.5" customHeight="1">
      <c r="A88" s="2" t="s">
        <v>115</v>
      </c>
      <c r="B88" s="2" t="s">
        <v>190</v>
      </c>
      <c r="C88" s="2" t="s">
        <v>193</v>
      </c>
      <c r="D88" s="3">
        <v>0</v>
      </c>
      <c r="E88" s="3">
        <v>0</v>
      </c>
      <c r="F88" s="3">
        <v>0</v>
      </c>
      <c r="G88" s="3">
        <v>0</v>
      </c>
      <c r="H88" s="3">
        <v>25</v>
      </c>
      <c r="I88" s="3">
        <v>1</v>
      </c>
      <c r="J88" s="3">
        <v>0</v>
      </c>
      <c r="K88" s="3">
        <v>0</v>
      </c>
      <c r="L88" s="3">
        <v>5</v>
      </c>
      <c r="M88" s="3">
        <v>2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</row>
    <row r="89" spans="1:19" ht="13.5" customHeight="1">
      <c r="A89" s="2" t="s">
        <v>115</v>
      </c>
      <c r="B89" s="2" t="s">
        <v>190</v>
      </c>
      <c r="C89" s="2" t="s">
        <v>194</v>
      </c>
      <c r="D89" s="3">
        <v>0</v>
      </c>
      <c r="E89" s="3">
        <v>0</v>
      </c>
      <c r="F89" s="3">
        <v>23</v>
      </c>
      <c r="G89" s="3">
        <v>5</v>
      </c>
      <c r="H89" s="3">
        <v>73</v>
      </c>
      <c r="I89" s="3">
        <v>36</v>
      </c>
      <c r="J89" s="3">
        <v>0</v>
      </c>
      <c r="K89" s="3">
        <v>0</v>
      </c>
      <c r="L89" s="3">
        <v>3</v>
      </c>
      <c r="M89" s="3">
        <v>1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</row>
    <row r="90" spans="1:19" ht="13.5" customHeight="1">
      <c r="A90" s="2" t="s">
        <v>115</v>
      </c>
      <c r="B90" s="2" t="s">
        <v>195</v>
      </c>
      <c r="C90" s="2" t="s">
        <v>196</v>
      </c>
      <c r="D90" s="3">
        <v>0</v>
      </c>
      <c r="E90" s="3">
        <v>0</v>
      </c>
      <c r="F90" s="3">
        <v>0</v>
      </c>
      <c r="G90" s="3">
        <v>0</v>
      </c>
      <c r="H90" s="3">
        <v>67</v>
      </c>
      <c r="I90" s="3">
        <v>53</v>
      </c>
      <c r="J90" s="3">
        <v>0</v>
      </c>
      <c r="K90" s="3">
        <v>0</v>
      </c>
      <c r="L90" s="3">
        <v>4</v>
      </c>
      <c r="M90" s="3">
        <v>3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</row>
    <row r="91" spans="1:19" ht="13.5" customHeight="1">
      <c r="A91" s="2" t="s">
        <v>115</v>
      </c>
      <c r="B91" s="2" t="s">
        <v>197</v>
      </c>
      <c r="C91" s="2" t="s">
        <v>198</v>
      </c>
      <c r="D91" s="3">
        <v>0</v>
      </c>
      <c r="E91" s="3">
        <v>0</v>
      </c>
      <c r="F91" s="3">
        <v>130</v>
      </c>
      <c r="G91" s="3">
        <v>105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</row>
    <row r="92" spans="1:19" ht="13.5" customHeight="1">
      <c r="A92" s="2" t="s">
        <v>115</v>
      </c>
      <c r="B92" s="2" t="s">
        <v>197</v>
      </c>
      <c r="C92" s="2" t="s">
        <v>199</v>
      </c>
      <c r="D92" s="3">
        <v>0</v>
      </c>
      <c r="E92" s="3">
        <v>0</v>
      </c>
      <c r="F92" s="3">
        <v>258</v>
      </c>
      <c r="G92" s="3">
        <v>213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</row>
    <row r="93" spans="1:19" ht="13.5" customHeight="1">
      <c r="A93" s="2" t="s">
        <v>115</v>
      </c>
      <c r="B93" s="2" t="s">
        <v>197</v>
      </c>
      <c r="C93" s="2" t="s">
        <v>200</v>
      </c>
      <c r="D93" s="3">
        <v>0</v>
      </c>
      <c r="E93" s="3">
        <v>0</v>
      </c>
      <c r="F93" s="3">
        <v>28</v>
      </c>
      <c r="G93" s="3">
        <v>4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1</v>
      </c>
      <c r="O93" s="3">
        <v>1</v>
      </c>
      <c r="P93" s="3">
        <v>0</v>
      </c>
      <c r="Q93" s="3">
        <v>0</v>
      </c>
      <c r="R93" s="3">
        <v>0</v>
      </c>
      <c r="S93" s="3">
        <v>0</v>
      </c>
    </row>
    <row r="94" spans="1:19" ht="13.5" customHeight="1">
      <c r="A94" s="2" t="s">
        <v>115</v>
      </c>
      <c r="B94" s="2" t="s">
        <v>197</v>
      </c>
      <c r="C94" s="2" t="s">
        <v>201</v>
      </c>
      <c r="D94" s="3">
        <v>0</v>
      </c>
      <c r="E94" s="3">
        <v>0</v>
      </c>
      <c r="F94" s="3">
        <v>59</v>
      </c>
      <c r="G94" s="3">
        <v>54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</row>
    <row r="95" spans="1:19" ht="13.5" customHeight="1">
      <c r="A95" s="2" t="s">
        <v>115</v>
      </c>
      <c r="B95" s="2" t="s">
        <v>197</v>
      </c>
      <c r="C95" s="2" t="s">
        <v>170</v>
      </c>
      <c r="D95" s="3">
        <v>0</v>
      </c>
      <c r="E95" s="3">
        <v>0</v>
      </c>
      <c r="F95" s="3">
        <v>130</v>
      </c>
      <c r="G95" s="3">
        <v>66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</row>
    <row r="96" spans="1:19" ht="13.5" customHeight="1">
      <c r="A96" s="2" t="s">
        <v>115</v>
      </c>
      <c r="B96" s="2" t="s">
        <v>202</v>
      </c>
      <c r="C96" s="2" t="s">
        <v>203</v>
      </c>
      <c r="D96" s="3">
        <v>15</v>
      </c>
      <c r="E96" s="3">
        <v>13</v>
      </c>
      <c r="F96" s="3">
        <v>241</v>
      </c>
      <c r="G96" s="3">
        <v>216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</row>
    <row r="97" spans="1:19" ht="13.5" customHeight="1">
      <c r="A97" s="2" t="s">
        <v>115</v>
      </c>
      <c r="B97" s="2" t="s">
        <v>202</v>
      </c>
      <c r="C97" s="2" t="s">
        <v>204</v>
      </c>
      <c r="D97" s="3">
        <v>15</v>
      </c>
      <c r="E97" s="3">
        <v>15</v>
      </c>
      <c r="F97" s="3">
        <v>83</v>
      </c>
      <c r="G97" s="3">
        <v>81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</row>
    <row r="98" spans="1:19" ht="13.5" customHeight="1">
      <c r="A98" s="2" t="s">
        <v>115</v>
      </c>
      <c r="B98" s="2" t="s">
        <v>202</v>
      </c>
      <c r="C98" s="2" t="s">
        <v>167</v>
      </c>
      <c r="D98" s="3">
        <v>15</v>
      </c>
      <c r="E98" s="3">
        <v>11</v>
      </c>
      <c r="F98" s="3">
        <v>53</v>
      </c>
      <c r="G98" s="3">
        <v>44</v>
      </c>
      <c r="H98" s="3">
        <v>23</v>
      </c>
      <c r="I98" s="3">
        <v>18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</row>
    <row r="99" spans="1:19" ht="13.5" customHeight="1">
      <c r="A99" s="2" t="s">
        <v>115</v>
      </c>
      <c r="B99" s="2" t="s">
        <v>202</v>
      </c>
      <c r="C99" s="2" t="s">
        <v>205</v>
      </c>
      <c r="D99" s="3">
        <v>0</v>
      </c>
      <c r="E99" s="3">
        <v>0</v>
      </c>
      <c r="F99" s="3">
        <v>44</v>
      </c>
      <c r="G99" s="3">
        <v>15</v>
      </c>
      <c r="H99" s="3">
        <v>52</v>
      </c>
      <c r="I99" s="3">
        <v>27</v>
      </c>
      <c r="J99" s="3">
        <v>0</v>
      </c>
      <c r="K99" s="3">
        <v>0</v>
      </c>
      <c r="L99" s="3">
        <v>9</v>
      </c>
      <c r="M99" s="3">
        <v>3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</row>
    <row r="100" spans="1:19" ht="13.5" customHeight="1">
      <c r="A100" s="2" t="s">
        <v>115</v>
      </c>
      <c r="B100" s="2" t="s">
        <v>202</v>
      </c>
      <c r="C100" s="2" t="s">
        <v>206</v>
      </c>
      <c r="D100" s="3">
        <v>0</v>
      </c>
      <c r="E100" s="3">
        <v>0</v>
      </c>
      <c r="F100" s="3">
        <v>33</v>
      </c>
      <c r="G100" s="3">
        <v>8</v>
      </c>
      <c r="H100" s="3">
        <v>70</v>
      </c>
      <c r="I100" s="3">
        <v>24</v>
      </c>
      <c r="J100" s="3">
        <v>0</v>
      </c>
      <c r="K100" s="3">
        <v>0</v>
      </c>
      <c r="L100" s="3">
        <v>2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</row>
    <row r="101" spans="1:19" ht="13.5" customHeight="1">
      <c r="A101" s="2" t="s">
        <v>115</v>
      </c>
      <c r="B101" s="2" t="s">
        <v>202</v>
      </c>
      <c r="C101" s="2" t="s">
        <v>207</v>
      </c>
      <c r="D101" s="3">
        <v>0</v>
      </c>
      <c r="E101" s="3">
        <v>0</v>
      </c>
      <c r="F101" s="3">
        <v>28</v>
      </c>
      <c r="G101" s="3">
        <v>12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</row>
    <row r="102" spans="1:19" ht="13.5" customHeight="1">
      <c r="A102" s="2" t="s">
        <v>115</v>
      </c>
      <c r="B102" s="2" t="s">
        <v>202</v>
      </c>
      <c r="C102" s="2" t="s">
        <v>120</v>
      </c>
      <c r="D102" s="3">
        <v>24</v>
      </c>
      <c r="E102" s="3">
        <v>23</v>
      </c>
      <c r="F102" s="3">
        <v>6</v>
      </c>
      <c r="G102" s="3">
        <v>2</v>
      </c>
      <c r="H102" s="3">
        <v>63</v>
      </c>
      <c r="I102" s="3">
        <v>46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</row>
    <row r="103" spans="1:19" ht="13.5" customHeight="1">
      <c r="A103" s="2" t="s">
        <v>115</v>
      </c>
      <c r="B103" s="2" t="s">
        <v>202</v>
      </c>
      <c r="C103" s="2" t="s">
        <v>208</v>
      </c>
      <c r="D103" s="3">
        <v>0</v>
      </c>
      <c r="E103" s="3">
        <v>0</v>
      </c>
      <c r="F103" s="3">
        <v>0</v>
      </c>
      <c r="G103" s="3">
        <v>0</v>
      </c>
      <c r="H103" s="3">
        <v>91</v>
      </c>
      <c r="I103" s="3">
        <v>50</v>
      </c>
      <c r="J103" s="3">
        <v>0</v>
      </c>
      <c r="K103" s="3">
        <v>0</v>
      </c>
      <c r="L103" s="3">
        <v>6</v>
      </c>
      <c r="M103" s="3">
        <v>5</v>
      </c>
      <c r="N103" s="3">
        <v>7</v>
      </c>
      <c r="O103" s="3">
        <v>2</v>
      </c>
      <c r="P103" s="3">
        <v>0</v>
      </c>
      <c r="Q103" s="3">
        <v>0</v>
      </c>
      <c r="R103" s="3">
        <v>0</v>
      </c>
      <c r="S103" s="3">
        <v>0</v>
      </c>
    </row>
    <row r="104" spans="1:19" ht="13.5" customHeight="1">
      <c r="A104" s="2" t="s">
        <v>115</v>
      </c>
      <c r="B104" s="2" t="s">
        <v>202</v>
      </c>
      <c r="C104" s="2" t="s">
        <v>170</v>
      </c>
      <c r="D104" s="3">
        <v>28</v>
      </c>
      <c r="E104" s="3">
        <v>18</v>
      </c>
      <c r="F104" s="3">
        <v>114</v>
      </c>
      <c r="G104" s="3">
        <v>84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</row>
    <row r="105" spans="1:19" ht="13.5" customHeight="1">
      <c r="A105" s="2" t="s">
        <v>115</v>
      </c>
      <c r="B105" s="2" t="s">
        <v>202</v>
      </c>
      <c r="C105" s="2" t="s">
        <v>209</v>
      </c>
      <c r="D105" s="3">
        <v>8</v>
      </c>
      <c r="E105" s="3">
        <v>8</v>
      </c>
      <c r="F105" s="3">
        <v>119</v>
      </c>
      <c r="G105" s="3">
        <v>101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</row>
    <row r="106" spans="1:19" ht="13.5" customHeight="1">
      <c r="A106" s="2" t="s">
        <v>115</v>
      </c>
      <c r="B106" s="2" t="s">
        <v>210</v>
      </c>
      <c r="C106" s="2" t="s">
        <v>148</v>
      </c>
      <c r="D106" s="3">
        <v>0</v>
      </c>
      <c r="E106" s="3">
        <v>0</v>
      </c>
      <c r="F106" s="3">
        <v>0</v>
      </c>
      <c r="G106" s="3">
        <v>0</v>
      </c>
      <c r="H106" s="3">
        <v>208</v>
      </c>
      <c r="I106" s="3">
        <v>173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</row>
    <row r="107" spans="1:19" ht="13.5" customHeight="1">
      <c r="A107" s="2" t="s">
        <v>115</v>
      </c>
      <c r="B107" s="2" t="s">
        <v>210</v>
      </c>
      <c r="C107" s="2" t="s">
        <v>186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34</v>
      </c>
      <c r="M107" s="3">
        <v>12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</row>
    <row r="108" spans="1:19" ht="13.5" customHeight="1">
      <c r="A108" s="2" t="s">
        <v>115</v>
      </c>
      <c r="B108" s="2" t="s">
        <v>210</v>
      </c>
      <c r="C108" s="2" t="s">
        <v>174</v>
      </c>
      <c r="D108" s="3">
        <v>166</v>
      </c>
      <c r="E108" s="3">
        <v>131</v>
      </c>
      <c r="F108" s="3">
        <v>292</v>
      </c>
      <c r="G108" s="3">
        <v>237</v>
      </c>
      <c r="H108" s="3">
        <v>114</v>
      </c>
      <c r="I108" s="3">
        <v>80</v>
      </c>
      <c r="J108" s="3">
        <v>0</v>
      </c>
      <c r="K108" s="3">
        <v>0</v>
      </c>
      <c r="L108" s="3">
        <v>0</v>
      </c>
      <c r="M108" s="3">
        <v>0</v>
      </c>
      <c r="N108" s="3">
        <v>1</v>
      </c>
      <c r="O108" s="3">
        <v>1</v>
      </c>
      <c r="P108" s="3">
        <v>0</v>
      </c>
      <c r="Q108" s="3">
        <v>0</v>
      </c>
      <c r="R108" s="3">
        <v>0</v>
      </c>
      <c r="S108" s="3">
        <v>0</v>
      </c>
    </row>
    <row r="109" spans="1:19" ht="13.5" customHeight="1">
      <c r="A109" s="2" t="s">
        <v>115</v>
      </c>
      <c r="B109" s="2" t="s">
        <v>210</v>
      </c>
      <c r="C109" s="2" t="s">
        <v>211</v>
      </c>
      <c r="D109" s="3">
        <v>26</v>
      </c>
      <c r="E109" s="3">
        <v>19</v>
      </c>
      <c r="F109" s="3">
        <v>39</v>
      </c>
      <c r="G109" s="3">
        <v>21</v>
      </c>
      <c r="H109" s="3">
        <v>66</v>
      </c>
      <c r="I109" s="3">
        <v>36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</row>
    <row r="110" spans="1:19" ht="13.5" customHeight="1">
      <c r="A110" s="2" t="s">
        <v>115</v>
      </c>
      <c r="B110" s="2" t="s">
        <v>210</v>
      </c>
      <c r="C110" s="2" t="s">
        <v>212</v>
      </c>
      <c r="D110" s="3">
        <v>0</v>
      </c>
      <c r="E110" s="3">
        <v>0</v>
      </c>
      <c r="F110" s="3">
        <v>22</v>
      </c>
      <c r="G110" s="3">
        <v>3</v>
      </c>
      <c r="H110" s="3">
        <v>74</v>
      </c>
      <c r="I110" s="3">
        <v>39</v>
      </c>
      <c r="J110" s="3">
        <v>5</v>
      </c>
      <c r="K110" s="3">
        <v>2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</row>
    <row r="111" spans="1:19" ht="13.5" customHeight="1">
      <c r="A111" s="2" t="s">
        <v>115</v>
      </c>
      <c r="B111" s="2" t="s">
        <v>210</v>
      </c>
      <c r="C111" s="2" t="s">
        <v>213</v>
      </c>
      <c r="D111" s="3">
        <v>11</v>
      </c>
      <c r="E111" s="3">
        <v>1</v>
      </c>
      <c r="F111" s="3">
        <v>54</v>
      </c>
      <c r="G111" s="3">
        <v>5</v>
      </c>
      <c r="H111" s="3">
        <v>71</v>
      </c>
      <c r="I111" s="3">
        <v>11</v>
      </c>
      <c r="J111" s="3">
        <v>10</v>
      </c>
      <c r="K111" s="3">
        <v>3</v>
      </c>
      <c r="L111" s="3">
        <v>0</v>
      </c>
      <c r="M111" s="3">
        <v>0</v>
      </c>
      <c r="N111" s="3">
        <v>28</v>
      </c>
      <c r="O111" s="3">
        <v>1</v>
      </c>
      <c r="P111" s="3">
        <v>0</v>
      </c>
      <c r="Q111" s="3">
        <v>0</v>
      </c>
      <c r="R111" s="3">
        <v>0</v>
      </c>
      <c r="S111" s="3">
        <v>0</v>
      </c>
    </row>
    <row r="112" spans="1:19" ht="13.5" customHeight="1">
      <c r="A112" s="2" t="s">
        <v>115</v>
      </c>
      <c r="B112" s="2" t="s">
        <v>214</v>
      </c>
      <c r="C112" s="2" t="s">
        <v>146</v>
      </c>
      <c r="D112" s="3">
        <v>31</v>
      </c>
      <c r="E112" s="3">
        <v>29</v>
      </c>
      <c r="F112" s="3">
        <v>0</v>
      </c>
      <c r="G112" s="3">
        <v>0</v>
      </c>
      <c r="H112" s="3">
        <v>204</v>
      </c>
      <c r="I112" s="3">
        <v>142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</row>
    <row r="113" spans="1:19" ht="13.5" customHeight="1">
      <c r="A113" s="2" t="s">
        <v>115</v>
      </c>
      <c r="B113" s="2" t="s">
        <v>214</v>
      </c>
      <c r="C113" s="2" t="s">
        <v>147</v>
      </c>
      <c r="D113" s="3">
        <v>0</v>
      </c>
      <c r="E113" s="3">
        <v>0</v>
      </c>
      <c r="F113" s="3">
        <v>0</v>
      </c>
      <c r="G113" s="3">
        <v>0</v>
      </c>
      <c r="H113" s="3">
        <v>175</v>
      </c>
      <c r="I113" s="3">
        <v>97</v>
      </c>
      <c r="J113" s="3">
        <v>0</v>
      </c>
      <c r="K113" s="3">
        <v>0</v>
      </c>
      <c r="L113" s="3">
        <v>41</v>
      </c>
      <c r="M113" s="3">
        <v>19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</row>
    <row r="114" spans="1:19" ht="13.5" customHeight="1">
      <c r="A114" s="2" t="s">
        <v>115</v>
      </c>
      <c r="B114" s="2" t="s">
        <v>214</v>
      </c>
      <c r="C114" s="2" t="s">
        <v>148</v>
      </c>
      <c r="D114" s="3">
        <v>0</v>
      </c>
      <c r="E114" s="3">
        <v>0</v>
      </c>
      <c r="F114" s="3">
        <v>5</v>
      </c>
      <c r="G114" s="3">
        <v>4</v>
      </c>
      <c r="H114" s="3">
        <v>341</v>
      </c>
      <c r="I114" s="3">
        <v>276</v>
      </c>
      <c r="J114" s="3">
        <v>0</v>
      </c>
      <c r="K114" s="3">
        <v>0</v>
      </c>
      <c r="L114" s="3">
        <v>4</v>
      </c>
      <c r="M114" s="3">
        <v>2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</row>
    <row r="115" spans="1:19" ht="13.5" customHeight="1">
      <c r="A115" s="2" t="s">
        <v>115</v>
      </c>
      <c r="B115" s="2" t="s">
        <v>214</v>
      </c>
      <c r="C115" s="2" t="s">
        <v>215</v>
      </c>
      <c r="D115" s="3">
        <v>22</v>
      </c>
      <c r="E115" s="3">
        <v>22</v>
      </c>
      <c r="F115" s="3">
        <v>344</v>
      </c>
      <c r="G115" s="3">
        <v>317</v>
      </c>
      <c r="H115" s="3">
        <v>1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1</v>
      </c>
      <c r="O115" s="3">
        <v>1</v>
      </c>
      <c r="P115" s="3">
        <v>0</v>
      </c>
      <c r="Q115" s="3">
        <v>0</v>
      </c>
      <c r="R115" s="3">
        <v>0</v>
      </c>
      <c r="S115" s="3">
        <v>0</v>
      </c>
    </row>
    <row r="116" spans="1:19" ht="13.5" customHeight="1">
      <c r="A116" s="2" t="s">
        <v>115</v>
      </c>
      <c r="B116" s="2" t="s">
        <v>214</v>
      </c>
      <c r="C116" s="2" t="s">
        <v>216</v>
      </c>
      <c r="D116" s="3">
        <v>110</v>
      </c>
      <c r="E116" s="3">
        <v>85</v>
      </c>
      <c r="F116" s="3">
        <v>3</v>
      </c>
      <c r="G116" s="3">
        <v>2</v>
      </c>
      <c r="H116" s="3">
        <v>23</v>
      </c>
      <c r="I116" s="3">
        <v>19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</row>
    <row r="117" spans="1:19" ht="13.5" customHeight="1">
      <c r="A117" s="2" t="s">
        <v>115</v>
      </c>
      <c r="B117" s="2" t="s">
        <v>214</v>
      </c>
      <c r="C117" s="2" t="s">
        <v>217</v>
      </c>
      <c r="D117" s="3">
        <v>47</v>
      </c>
      <c r="E117" s="3">
        <v>41</v>
      </c>
      <c r="F117" s="3">
        <v>137</v>
      </c>
      <c r="G117" s="3">
        <v>116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</row>
    <row r="118" spans="1:19" ht="13.5" customHeight="1">
      <c r="A118" s="2" t="s">
        <v>115</v>
      </c>
      <c r="B118" s="2" t="s">
        <v>214</v>
      </c>
      <c r="C118" s="2" t="s">
        <v>120</v>
      </c>
      <c r="D118" s="3">
        <v>34</v>
      </c>
      <c r="E118" s="3">
        <v>29</v>
      </c>
      <c r="F118" s="3">
        <v>21</v>
      </c>
      <c r="G118" s="3">
        <v>7</v>
      </c>
      <c r="H118" s="3">
        <v>236</v>
      </c>
      <c r="I118" s="3">
        <v>151</v>
      </c>
      <c r="J118" s="3">
        <v>12</v>
      </c>
      <c r="K118" s="3">
        <v>8</v>
      </c>
      <c r="L118" s="3">
        <v>8</v>
      </c>
      <c r="M118" s="3">
        <v>3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</row>
    <row r="119" spans="1:19" ht="13.5" customHeight="1">
      <c r="A119" s="2" t="s">
        <v>115</v>
      </c>
      <c r="B119" s="2" t="s">
        <v>214</v>
      </c>
      <c r="C119" s="2" t="s">
        <v>218</v>
      </c>
      <c r="D119" s="3">
        <v>0</v>
      </c>
      <c r="E119" s="3">
        <v>0</v>
      </c>
      <c r="F119" s="3">
        <v>9</v>
      </c>
      <c r="G119" s="3">
        <v>5</v>
      </c>
      <c r="H119" s="3">
        <v>24</v>
      </c>
      <c r="I119" s="3">
        <v>18</v>
      </c>
      <c r="J119" s="3">
        <v>0</v>
      </c>
      <c r="K119" s="3">
        <v>0</v>
      </c>
      <c r="L119" s="3">
        <v>7</v>
      </c>
      <c r="M119" s="3">
        <v>3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</row>
    <row r="120" spans="1:19" ht="13.5" customHeight="1">
      <c r="A120" s="2" t="s">
        <v>115</v>
      </c>
      <c r="B120" s="2" t="s">
        <v>214</v>
      </c>
      <c r="C120" s="2" t="s">
        <v>219</v>
      </c>
      <c r="D120" s="3">
        <v>52</v>
      </c>
      <c r="E120" s="3">
        <v>15</v>
      </c>
      <c r="F120" s="3">
        <v>334</v>
      </c>
      <c r="G120" s="3">
        <v>64</v>
      </c>
      <c r="H120" s="3">
        <v>69</v>
      </c>
      <c r="I120" s="3">
        <v>28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</row>
    <row r="121" spans="1:19" ht="13.5" customHeight="1">
      <c r="A121" s="2" t="s">
        <v>115</v>
      </c>
      <c r="B121" s="2" t="s">
        <v>214</v>
      </c>
      <c r="C121" s="2" t="s">
        <v>135</v>
      </c>
      <c r="D121" s="3">
        <v>16</v>
      </c>
      <c r="E121" s="3">
        <v>14</v>
      </c>
      <c r="F121" s="3">
        <v>18</v>
      </c>
      <c r="G121" s="3">
        <v>10</v>
      </c>
      <c r="H121" s="3">
        <v>121</v>
      </c>
      <c r="I121" s="3">
        <v>68</v>
      </c>
      <c r="J121" s="3">
        <v>0</v>
      </c>
      <c r="K121" s="3">
        <v>0</v>
      </c>
      <c r="L121" s="3">
        <v>0</v>
      </c>
      <c r="M121" s="3">
        <v>0</v>
      </c>
      <c r="N121" s="3">
        <v>3</v>
      </c>
      <c r="O121" s="3">
        <v>1</v>
      </c>
      <c r="P121" s="3">
        <v>0</v>
      </c>
      <c r="Q121" s="3">
        <v>0</v>
      </c>
      <c r="R121" s="3">
        <v>0</v>
      </c>
      <c r="S121" s="3">
        <v>0</v>
      </c>
    </row>
    <row r="122" spans="1:19" ht="13.5" customHeight="1">
      <c r="A122" s="2" t="s">
        <v>115</v>
      </c>
      <c r="B122" s="2" t="s">
        <v>220</v>
      </c>
      <c r="C122" s="2" t="s">
        <v>221</v>
      </c>
      <c r="D122" s="3">
        <v>0</v>
      </c>
      <c r="E122" s="3">
        <v>0</v>
      </c>
      <c r="F122" s="3">
        <v>177</v>
      </c>
      <c r="G122" s="3">
        <v>68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</row>
    <row r="123" spans="1:19" ht="13.5" customHeight="1">
      <c r="A123" s="2" t="s">
        <v>115</v>
      </c>
      <c r="B123" s="2" t="s">
        <v>222</v>
      </c>
      <c r="C123" s="2" t="s">
        <v>147</v>
      </c>
      <c r="D123" s="3">
        <v>0</v>
      </c>
      <c r="E123" s="3">
        <v>0</v>
      </c>
      <c r="F123" s="3">
        <v>0</v>
      </c>
      <c r="G123" s="3">
        <v>0</v>
      </c>
      <c r="H123" s="3">
        <v>412</v>
      </c>
      <c r="I123" s="3">
        <v>233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</row>
    <row r="124" spans="1:19" ht="13.5" customHeight="1">
      <c r="A124" s="2" t="s">
        <v>115</v>
      </c>
      <c r="B124" s="2" t="s">
        <v>222</v>
      </c>
      <c r="C124" s="2" t="s">
        <v>186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54</v>
      </c>
      <c r="M124" s="3">
        <v>28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</row>
    <row r="125" spans="1:19" ht="13.5" customHeight="1">
      <c r="A125" s="2" t="s">
        <v>115</v>
      </c>
      <c r="B125" s="2" t="s">
        <v>222</v>
      </c>
      <c r="C125" s="2" t="s">
        <v>215</v>
      </c>
      <c r="D125" s="3">
        <v>11</v>
      </c>
      <c r="E125" s="3">
        <v>11</v>
      </c>
      <c r="F125" s="3">
        <v>251</v>
      </c>
      <c r="G125" s="3">
        <v>243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</row>
    <row r="126" spans="1:19" ht="13.5" customHeight="1">
      <c r="A126" s="2" t="s">
        <v>115</v>
      </c>
      <c r="B126" s="2" t="s">
        <v>222</v>
      </c>
      <c r="C126" s="2" t="s">
        <v>150</v>
      </c>
      <c r="D126" s="3">
        <v>0</v>
      </c>
      <c r="E126" s="3">
        <v>0</v>
      </c>
      <c r="F126" s="3">
        <v>0</v>
      </c>
      <c r="G126" s="3">
        <v>0</v>
      </c>
      <c r="H126" s="3">
        <v>87</v>
      </c>
      <c r="I126" s="3">
        <v>49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</row>
    <row r="127" spans="1:19" ht="13.5" customHeight="1">
      <c r="A127" s="2" t="s">
        <v>115</v>
      </c>
      <c r="B127" s="2" t="s">
        <v>222</v>
      </c>
      <c r="C127" s="2" t="s">
        <v>151</v>
      </c>
      <c r="D127" s="3">
        <v>0</v>
      </c>
      <c r="E127" s="3">
        <v>0</v>
      </c>
      <c r="F127" s="3">
        <v>0</v>
      </c>
      <c r="G127" s="3">
        <v>0</v>
      </c>
      <c r="H127" s="3">
        <v>88</v>
      </c>
      <c r="I127" s="3">
        <v>66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</row>
    <row r="128" spans="1:19" ht="13.5" customHeight="1">
      <c r="A128" s="2" t="s">
        <v>115</v>
      </c>
      <c r="B128" s="2" t="s">
        <v>222</v>
      </c>
      <c r="C128" s="2" t="s">
        <v>223</v>
      </c>
      <c r="D128" s="3">
        <v>0</v>
      </c>
      <c r="E128" s="3">
        <v>0</v>
      </c>
      <c r="F128" s="3">
        <v>0</v>
      </c>
      <c r="G128" s="3">
        <v>0</v>
      </c>
      <c r="H128" s="3">
        <v>112</v>
      </c>
      <c r="I128" s="3">
        <v>47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</row>
    <row r="129" spans="1:19" ht="13.5" customHeight="1">
      <c r="A129" s="2" t="s">
        <v>115</v>
      </c>
      <c r="B129" s="2" t="s">
        <v>224</v>
      </c>
      <c r="C129" s="2" t="s">
        <v>225</v>
      </c>
      <c r="D129" s="3">
        <v>33</v>
      </c>
      <c r="E129" s="3">
        <v>29</v>
      </c>
      <c r="F129" s="3">
        <v>0</v>
      </c>
      <c r="G129" s="3">
        <v>0</v>
      </c>
      <c r="H129" s="3">
        <v>74</v>
      </c>
      <c r="I129" s="3">
        <v>50</v>
      </c>
      <c r="J129" s="3">
        <v>0</v>
      </c>
      <c r="K129" s="3">
        <v>0</v>
      </c>
      <c r="L129" s="3">
        <v>1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</row>
    <row r="130" spans="1:19" ht="13.5" customHeight="1">
      <c r="A130" s="2" t="s">
        <v>115</v>
      </c>
      <c r="B130" s="2" t="s">
        <v>224</v>
      </c>
      <c r="C130" s="2" t="s">
        <v>226</v>
      </c>
      <c r="D130" s="3">
        <v>1</v>
      </c>
      <c r="E130" s="3">
        <v>1</v>
      </c>
      <c r="F130" s="3">
        <v>215</v>
      </c>
      <c r="G130" s="3">
        <v>170</v>
      </c>
      <c r="H130" s="3">
        <v>76</v>
      </c>
      <c r="I130" s="3">
        <v>57</v>
      </c>
      <c r="J130" s="3">
        <v>0</v>
      </c>
      <c r="K130" s="3">
        <v>0</v>
      </c>
      <c r="L130" s="3">
        <v>1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</row>
    <row r="131" spans="1:19" ht="13.5" customHeight="1">
      <c r="A131" s="2" t="s">
        <v>115</v>
      </c>
      <c r="B131" s="2" t="s">
        <v>224</v>
      </c>
      <c r="C131" s="2" t="s">
        <v>227</v>
      </c>
      <c r="D131" s="3">
        <v>21</v>
      </c>
      <c r="E131" s="3">
        <v>2</v>
      </c>
      <c r="F131" s="3">
        <v>392</v>
      </c>
      <c r="G131" s="3">
        <v>99</v>
      </c>
      <c r="H131" s="3">
        <v>76</v>
      </c>
      <c r="I131" s="3">
        <v>29</v>
      </c>
      <c r="J131" s="3">
        <v>0</v>
      </c>
      <c r="K131" s="3">
        <v>0</v>
      </c>
      <c r="L131" s="3">
        <v>0</v>
      </c>
      <c r="M131" s="3">
        <v>0</v>
      </c>
      <c r="N131" s="3">
        <v>8</v>
      </c>
      <c r="O131" s="3">
        <v>1</v>
      </c>
      <c r="P131" s="3">
        <v>0</v>
      </c>
      <c r="Q131" s="3">
        <v>0</v>
      </c>
      <c r="R131" s="3">
        <v>0</v>
      </c>
      <c r="S131" s="3">
        <v>0</v>
      </c>
    </row>
    <row r="132" spans="1:19" ht="13.5" customHeight="1">
      <c r="A132" s="2" t="s">
        <v>115</v>
      </c>
      <c r="B132" s="2" t="s">
        <v>224</v>
      </c>
      <c r="C132" s="2" t="s">
        <v>228</v>
      </c>
      <c r="D132" s="3">
        <v>6</v>
      </c>
      <c r="E132" s="3">
        <v>6</v>
      </c>
      <c r="F132" s="3">
        <v>33</v>
      </c>
      <c r="G132" s="3">
        <v>25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</row>
    <row r="133" spans="1:19" ht="13.5" customHeight="1">
      <c r="A133" s="2" t="s">
        <v>115</v>
      </c>
      <c r="B133" s="2" t="s">
        <v>224</v>
      </c>
      <c r="C133" s="2" t="s">
        <v>229</v>
      </c>
      <c r="D133" s="3">
        <v>0</v>
      </c>
      <c r="E133" s="3">
        <v>0</v>
      </c>
      <c r="F133" s="3">
        <v>17</v>
      </c>
      <c r="G133" s="3">
        <v>8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</row>
    <row r="134" spans="1:19" ht="13.5" customHeight="1">
      <c r="A134" s="2" t="s">
        <v>115</v>
      </c>
      <c r="B134" s="2" t="s">
        <v>230</v>
      </c>
      <c r="C134" s="2" t="s">
        <v>146</v>
      </c>
      <c r="D134" s="3">
        <v>0</v>
      </c>
      <c r="E134" s="3">
        <v>0</v>
      </c>
      <c r="F134" s="3">
        <v>62</v>
      </c>
      <c r="G134" s="3">
        <v>40</v>
      </c>
      <c r="H134" s="3">
        <v>226</v>
      </c>
      <c r="I134" s="3">
        <v>148</v>
      </c>
      <c r="J134" s="3">
        <v>0</v>
      </c>
      <c r="K134" s="3">
        <v>0</v>
      </c>
      <c r="L134" s="3">
        <v>14</v>
      </c>
      <c r="M134" s="3">
        <v>5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</row>
    <row r="135" spans="1:19" ht="13.5" customHeight="1">
      <c r="A135" s="2" t="s">
        <v>115</v>
      </c>
      <c r="B135" s="2" t="s">
        <v>230</v>
      </c>
      <c r="C135" s="2" t="s">
        <v>147</v>
      </c>
      <c r="D135" s="3">
        <v>0</v>
      </c>
      <c r="E135" s="3">
        <v>0</v>
      </c>
      <c r="F135" s="3">
        <v>0</v>
      </c>
      <c r="G135" s="3">
        <v>0</v>
      </c>
      <c r="H135" s="3">
        <v>150</v>
      </c>
      <c r="I135" s="3">
        <v>98</v>
      </c>
      <c r="J135" s="3">
        <v>25</v>
      </c>
      <c r="K135" s="3">
        <v>15</v>
      </c>
      <c r="L135" s="3">
        <v>25</v>
      </c>
      <c r="M135" s="3">
        <v>11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</row>
    <row r="136" spans="1:19" ht="13.5" customHeight="1">
      <c r="A136" s="2" t="s">
        <v>115</v>
      </c>
      <c r="B136" s="2" t="s">
        <v>230</v>
      </c>
      <c r="C136" s="2" t="s">
        <v>148</v>
      </c>
      <c r="D136" s="3">
        <v>0</v>
      </c>
      <c r="E136" s="3">
        <v>0</v>
      </c>
      <c r="F136" s="3">
        <v>0</v>
      </c>
      <c r="G136" s="3">
        <v>0</v>
      </c>
      <c r="H136" s="3">
        <v>421</v>
      </c>
      <c r="I136" s="3">
        <v>325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</row>
    <row r="137" spans="1:19" ht="13.5" customHeight="1">
      <c r="A137" s="2" t="s">
        <v>115</v>
      </c>
      <c r="B137" s="2" t="s">
        <v>230</v>
      </c>
      <c r="C137" s="2" t="s">
        <v>231</v>
      </c>
      <c r="D137" s="3">
        <v>11</v>
      </c>
      <c r="E137" s="3">
        <v>10</v>
      </c>
      <c r="F137" s="3">
        <v>160</v>
      </c>
      <c r="G137" s="3">
        <v>153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</row>
    <row r="138" spans="1:19" ht="13.5" customHeight="1">
      <c r="A138" s="2" t="s">
        <v>115</v>
      </c>
      <c r="B138" s="2" t="s">
        <v>230</v>
      </c>
      <c r="C138" s="2" t="s">
        <v>150</v>
      </c>
      <c r="D138" s="3">
        <v>0</v>
      </c>
      <c r="E138" s="3">
        <v>0</v>
      </c>
      <c r="F138" s="3">
        <v>0</v>
      </c>
      <c r="G138" s="3">
        <v>0</v>
      </c>
      <c r="H138" s="3">
        <v>21</v>
      </c>
      <c r="I138" s="3">
        <v>10</v>
      </c>
      <c r="J138" s="3">
        <v>0</v>
      </c>
      <c r="K138" s="3">
        <v>0</v>
      </c>
      <c r="L138" s="3">
        <v>1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</row>
    <row r="139" spans="1:19" ht="13.5" customHeight="1">
      <c r="A139" s="2" t="s">
        <v>115</v>
      </c>
      <c r="B139" s="2" t="s">
        <v>230</v>
      </c>
      <c r="C139" s="2" t="s">
        <v>174</v>
      </c>
      <c r="D139" s="3">
        <v>0</v>
      </c>
      <c r="E139" s="3">
        <v>0</v>
      </c>
      <c r="F139" s="3">
        <v>3</v>
      </c>
      <c r="G139" s="3">
        <v>1</v>
      </c>
      <c r="H139" s="3">
        <v>106</v>
      </c>
      <c r="I139" s="3">
        <v>69</v>
      </c>
      <c r="J139" s="3">
        <v>0</v>
      </c>
      <c r="K139" s="3">
        <v>0</v>
      </c>
      <c r="L139" s="3">
        <v>1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</row>
    <row r="140" spans="1:19" ht="13.5" customHeight="1">
      <c r="A140" s="2" t="s">
        <v>115</v>
      </c>
      <c r="B140" s="2" t="s">
        <v>230</v>
      </c>
      <c r="C140" s="2" t="s">
        <v>151</v>
      </c>
      <c r="D140" s="3">
        <v>0</v>
      </c>
      <c r="E140" s="3">
        <v>0</v>
      </c>
      <c r="F140" s="3">
        <v>0</v>
      </c>
      <c r="G140" s="3">
        <v>0</v>
      </c>
      <c r="H140" s="3">
        <v>55</v>
      </c>
      <c r="I140" s="3">
        <v>42</v>
      </c>
      <c r="J140" s="3">
        <v>0</v>
      </c>
      <c r="K140" s="3">
        <v>0</v>
      </c>
      <c r="L140" s="3">
        <v>13</v>
      </c>
      <c r="M140" s="3">
        <v>9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</row>
    <row r="141" spans="1:19" ht="13.5" customHeight="1">
      <c r="A141" s="2" t="s">
        <v>115</v>
      </c>
      <c r="B141" s="2" t="s">
        <v>230</v>
      </c>
      <c r="C141" s="2" t="s">
        <v>232</v>
      </c>
      <c r="D141" s="3">
        <v>149</v>
      </c>
      <c r="E141" s="3">
        <v>105</v>
      </c>
      <c r="F141" s="3">
        <v>390</v>
      </c>
      <c r="G141" s="3">
        <v>292</v>
      </c>
      <c r="H141" s="3">
        <v>15</v>
      </c>
      <c r="I141" s="3">
        <v>12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</row>
    <row r="142" spans="1:19" ht="13.5" customHeight="1">
      <c r="A142" s="2" t="s">
        <v>115</v>
      </c>
      <c r="B142" s="2" t="s">
        <v>230</v>
      </c>
      <c r="C142" s="2" t="s">
        <v>212</v>
      </c>
      <c r="D142" s="3">
        <v>0</v>
      </c>
      <c r="E142" s="3">
        <v>0</v>
      </c>
      <c r="F142" s="3">
        <v>140</v>
      </c>
      <c r="G142" s="3">
        <v>97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39</v>
      </c>
      <c r="O142" s="3">
        <v>22</v>
      </c>
      <c r="P142" s="3">
        <v>0</v>
      </c>
      <c r="Q142" s="3">
        <v>0</v>
      </c>
      <c r="R142" s="3">
        <v>0</v>
      </c>
      <c r="S142" s="3">
        <v>0</v>
      </c>
    </row>
    <row r="143" spans="1:19" ht="13.5" customHeight="1">
      <c r="A143" s="2" t="s">
        <v>115</v>
      </c>
      <c r="B143" s="2" t="s">
        <v>230</v>
      </c>
      <c r="C143" s="2" t="s">
        <v>233</v>
      </c>
      <c r="D143" s="3">
        <v>0</v>
      </c>
      <c r="E143" s="3">
        <v>0</v>
      </c>
      <c r="F143" s="3">
        <v>17</v>
      </c>
      <c r="G143" s="3">
        <v>3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12</v>
      </c>
      <c r="O143" s="3">
        <v>7</v>
      </c>
      <c r="P143" s="3">
        <v>0</v>
      </c>
      <c r="Q143" s="3">
        <v>0</v>
      </c>
      <c r="R143" s="3">
        <v>0</v>
      </c>
      <c r="S143" s="3">
        <v>0</v>
      </c>
    </row>
    <row r="144" spans="1:19" ht="13.5" customHeight="1">
      <c r="A144" s="2" t="s">
        <v>115</v>
      </c>
      <c r="B144" s="2" t="s">
        <v>230</v>
      </c>
      <c r="C144" s="2" t="s">
        <v>135</v>
      </c>
      <c r="D144" s="3">
        <v>0</v>
      </c>
      <c r="E144" s="3">
        <v>0</v>
      </c>
      <c r="F144" s="3">
        <v>19</v>
      </c>
      <c r="G144" s="3">
        <v>5</v>
      </c>
      <c r="H144" s="3">
        <v>349</v>
      </c>
      <c r="I144" s="3">
        <v>163</v>
      </c>
      <c r="J144" s="3">
        <v>0</v>
      </c>
      <c r="K144" s="3">
        <v>0</v>
      </c>
      <c r="L144" s="3">
        <v>0</v>
      </c>
      <c r="M144" s="3">
        <v>0</v>
      </c>
      <c r="N144" s="3">
        <v>5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</row>
    <row r="145" spans="1:19" ht="13.5" customHeight="1">
      <c r="A145" s="2" t="s">
        <v>115</v>
      </c>
      <c r="B145" s="2" t="s">
        <v>230</v>
      </c>
      <c r="C145" s="2" t="s">
        <v>156</v>
      </c>
      <c r="D145" s="3">
        <v>0</v>
      </c>
      <c r="E145" s="3">
        <v>0</v>
      </c>
      <c r="F145" s="3">
        <v>12</v>
      </c>
      <c r="G145" s="3">
        <v>8</v>
      </c>
      <c r="H145" s="3">
        <v>17</v>
      </c>
      <c r="I145" s="3">
        <v>11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</row>
    <row r="146" spans="1:19" ht="13.5" customHeight="1">
      <c r="A146" s="2" t="s">
        <v>115</v>
      </c>
      <c r="B146" s="2" t="s">
        <v>234</v>
      </c>
      <c r="C146" s="2" t="s">
        <v>235</v>
      </c>
      <c r="D146" s="3">
        <v>0</v>
      </c>
      <c r="E146" s="3">
        <v>0</v>
      </c>
      <c r="F146" s="3">
        <v>132</v>
      </c>
      <c r="G146" s="3">
        <v>117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</row>
    <row r="147" spans="1:19" ht="13.5" customHeight="1">
      <c r="A147" s="2" t="s">
        <v>115</v>
      </c>
      <c r="B147" s="2" t="s">
        <v>234</v>
      </c>
      <c r="C147" s="2" t="s">
        <v>236</v>
      </c>
      <c r="D147" s="3">
        <v>0</v>
      </c>
      <c r="E147" s="3">
        <v>0</v>
      </c>
      <c r="F147" s="3">
        <v>0</v>
      </c>
      <c r="G147" s="3">
        <v>0</v>
      </c>
      <c r="H147" s="3">
        <v>122</v>
      </c>
      <c r="I147" s="3">
        <v>80</v>
      </c>
      <c r="J147" s="3">
        <v>0</v>
      </c>
      <c r="K147" s="3">
        <v>0</v>
      </c>
      <c r="L147" s="3">
        <v>3</v>
      </c>
      <c r="M147" s="3">
        <v>2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</row>
    <row r="148" spans="1:19" ht="13.5" customHeight="1">
      <c r="A148" s="2" t="s">
        <v>115</v>
      </c>
      <c r="B148" s="2" t="s">
        <v>234</v>
      </c>
      <c r="C148" s="2" t="s">
        <v>186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18</v>
      </c>
      <c r="M148" s="3">
        <v>5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</row>
    <row r="149" spans="1:19" ht="13.5" customHeight="1">
      <c r="A149" s="2" t="s">
        <v>115</v>
      </c>
      <c r="B149" s="2" t="s">
        <v>234</v>
      </c>
      <c r="C149" s="2" t="s">
        <v>131</v>
      </c>
      <c r="D149" s="3">
        <v>0</v>
      </c>
      <c r="E149" s="3">
        <v>0</v>
      </c>
      <c r="F149" s="3">
        <v>23</v>
      </c>
      <c r="G149" s="3">
        <v>20</v>
      </c>
      <c r="H149" s="3">
        <v>145</v>
      </c>
      <c r="I149" s="3">
        <v>98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</row>
    <row r="150" spans="1:19" ht="13.5" customHeight="1">
      <c r="A150" s="2" t="s">
        <v>115</v>
      </c>
      <c r="B150" s="2" t="s">
        <v>234</v>
      </c>
      <c r="C150" s="2" t="s">
        <v>132</v>
      </c>
      <c r="D150" s="3">
        <v>7</v>
      </c>
      <c r="E150" s="3">
        <v>0</v>
      </c>
      <c r="F150" s="3">
        <v>30</v>
      </c>
      <c r="G150" s="3">
        <v>3</v>
      </c>
      <c r="H150" s="3">
        <v>55</v>
      </c>
      <c r="I150" s="3">
        <v>8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</row>
    <row r="151" spans="1:19" ht="13.5" customHeight="1">
      <c r="A151" s="2" t="s">
        <v>115</v>
      </c>
      <c r="B151" s="2" t="s">
        <v>234</v>
      </c>
      <c r="C151" s="2" t="s">
        <v>237</v>
      </c>
      <c r="D151" s="3">
        <v>0</v>
      </c>
      <c r="E151" s="3">
        <v>0</v>
      </c>
      <c r="F151" s="3">
        <v>0</v>
      </c>
      <c r="G151" s="3">
        <v>0</v>
      </c>
      <c r="H151" s="3">
        <v>76</v>
      </c>
      <c r="I151" s="3">
        <v>50</v>
      </c>
      <c r="J151" s="3">
        <v>0</v>
      </c>
      <c r="K151" s="3">
        <v>0</v>
      </c>
      <c r="L151" s="3">
        <v>0</v>
      </c>
      <c r="M151" s="3">
        <v>0</v>
      </c>
      <c r="N151" s="3">
        <v>3</v>
      </c>
      <c r="O151" s="3">
        <v>2</v>
      </c>
      <c r="P151" s="3">
        <v>0</v>
      </c>
      <c r="Q151" s="3">
        <v>0</v>
      </c>
      <c r="R151" s="3">
        <v>0</v>
      </c>
      <c r="S151" s="3">
        <v>0</v>
      </c>
    </row>
    <row r="152" spans="1:19" ht="13.5" customHeight="1">
      <c r="A152" s="2" t="s">
        <v>115</v>
      </c>
      <c r="B152" s="2" t="s">
        <v>234</v>
      </c>
      <c r="C152" s="2" t="s">
        <v>238</v>
      </c>
      <c r="D152" s="3">
        <v>14</v>
      </c>
      <c r="E152" s="3">
        <v>12</v>
      </c>
      <c r="F152" s="3">
        <v>105</v>
      </c>
      <c r="G152" s="3">
        <v>40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</row>
    <row r="153" spans="1:19" ht="13.5" customHeight="1">
      <c r="A153" s="2" t="s">
        <v>115</v>
      </c>
      <c r="B153" s="2" t="s">
        <v>234</v>
      </c>
      <c r="C153" s="2" t="s">
        <v>239</v>
      </c>
      <c r="D153" s="3">
        <v>0</v>
      </c>
      <c r="E153" s="3">
        <v>0</v>
      </c>
      <c r="F153" s="3">
        <v>179</v>
      </c>
      <c r="G153" s="3">
        <v>73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</row>
    <row r="154" spans="1:19" ht="13.5" customHeight="1">
      <c r="A154" s="2" t="s">
        <v>115</v>
      </c>
      <c r="B154" s="2" t="s">
        <v>240</v>
      </c>
      <c r="C154" s="2" t="s">
        <v>241</v>
      </c>
      <c r="D154" s="3">
        <v>0</v>
      </c>
      <c r="E154" s="3">
        <v>0</v>
      </c>
      <c r="F154" s="3">
        <v>2</v>
      </c>
      <c r="G154" s="3">
        <v>0</v>
      </c>
      <c r="H154" s="3">
        <v>21</v>
      </c>
      <c r="I154" s="3">
        <v>12</v>
      </c>
      <c r="J154" s="3">
        <v>0</v>
      </c>
      <c r="K154" s="3">
        <v>0</v>
      </c>
      <c r="L154" s="3">
        <v>3</v>
      </c>
      <c r="M154" s="3">
        <v>1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</row>
    <row r="155" spans="1:19" ht="13.5" customHeight="1">
      <c r="A155" s="2" t="s">
        <v>115</v>
      </c>
      <c r="B155" s="2" t="s">
        <v>242</v>
      </c>
      <c r="C155" s="2" t="s">
        <v>243</v>
      </c>
      <c r="D155" s="3">
        <v>22</v>
      </c>
      <c r="E155" s="3">
        <v>15</v>
      </c>
      <c r="F155" s="3">
        <v>307</v>
      </c>
      <c r="G155" s="3">
        <v>222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9</v>
      </c>
      <c r="O155" s="3">
        <v>4</v>
      </c>
      <c r="P155" s="3">
        <v>0</v>
      </c>
      <c r="Q155" s="3">
        <v>0</v>
      </c>
      <c r="R155" s="3">
        <v>0</v>
      </c>
      <c r="S155" s="3">
        <v>0</v>
      </c>
    </row>
    <row r="156" spans="1:19" ht="13.5" customHeight="1">
      <c r="A156" s="2" t="s">
        <v>115</v>
      </c>
      <c r="B156" s="2" t="s">
        <v>244</v>
      </c>
      <c r="C156" s="2" t="s">
        <v>245</v>
      </c>
      <c r="D156" s="3">
        <v>0</v>
      </c>
      <c r="E156" s="3">
        <v>0</v>
      </c>
      <c r="F156" s="3">
        <v>37</v>
      </c>
      <c r="G156" s="3">
        <v>32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</row>
    <row r="157" spans="1:19" ht="13.5" customHeight="1">
      <c r="A157" s="2" t="s">
        <v>115</v>
      </c>
      <c r="B157" s="2" t="s">
        <v>244</v>
      </c>
      <c r="C157" s="2" t="s">
        <v>246</v>
      </c>
      <c r="D157" s="3">
        <v>13</v>
      </c>
      <c r="E157" s="3">
        <v>6</v>
      </c>
      <c r="F157" s="3">
        <v>173</v>
      </c>
      <c r="G157" s="3">
        <v>129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</row>
    <row r="158" spans="1:19" ht="13.5" customHeight="1">
      <c r="A158" s="2" t="s">
        <v>115</v>
      </c>
      <c r="B158" s="2" t="s">
        <v>244</v>
      </c>
      <c r="C158" s="2" t="s">
        <v>247</v>
      </c>
      <c r="D158" s="3">
        <v>19</v>
      </c>
      <c r="E158" s="3">
        <v>9</v>
      </c>
      <c r="F158" s="3">
        <v>46</v>
      </c>
      <c r="G158" s="3">
        <v>19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2</v>
      </c>
      <c r="O158" s="3">
        <v>1</v>
      </c>
      <c r="P158" s="3">
        <v>0</v>
      </c>
      <c r="Q158" s="3">
        <v>0</v>
      </c>
      <c r="R158" s="3">
        <v>0</v>
      </c>
      <c r="S158" s="3">
        <v>0</v>
      </c>
    </row>
    <row r="159" spans="1:19" ht="13.5" customHeight="1">
      <c r="A159" s="2" t="s">
        <v>115</v>
      </c>
      <c r="B159" s="2" t="s">
        <v>244</v>
      </c>
      <c r="C159" s="2" t="s">
        <v>248</v>
      </c>
      <c r="D159" s="3">
        <v>0</v>
      </c>
      <c r="E159" s="3">
        <v>0</v>
      </c>
      <c r="F159" s="3">
        <v>74</v>
      </c>
      <c r="G159" s="3">
        <v>69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>
        <v>0</v>
      </c>
    </row>
    <row r="160" spans="1:19" ht="13.5" customHeight="1">
      <c r="A160" s="2" t="s">
        <v>115</v>
      </c>
      <c r="B160" s="2" t="s">
        <v>249</v>
      </c>
      <c r="C160" s="2" t="s">
        <v>250</v>
      </c>
      <c r="D160" s="3">
        <v>0</v>
      </c>
      <c r="E160" s="3">
        <v>0</v>
      </c>
      <c r="F160" s="3">
        <v>35</v>
      </c>
      <c r="G160" s="3">
        <v>4</v>
      </c>
      <c r="H160" s="3">
        <v>14</v>
      </c>
      <c r="I160" s="3">
        <v>9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</row>
    <row r="161" spans="1:19" ht="13.5" customHeight="1">
      <c r="A161" s="2" t="s">
        <v>115</v>
      </c>
      <c r="B161" s="2" t="s">
        <v>249</v>
      </c>
      <c r="C161" s="2" t="s">
        <v>251</v>
      </c>
      <c r="D161" s="3">
        <v>0</v>
      </c>
      <c r="E161" s="3">
        <v>0</v>
      </c>
      <c r="F161" s="3">
        <v>58</v>
      </c>
      <c r="G161" s="3">
        <v>10</v>
      </c>
      <c r="H161" s="3">
        <v>14</v>
      </c>
      <c r="I161" s="3">
        <v>5</v>
      </c>
      <c r="J161" s="3">
        <v>0</v>
      </c>
      <c r="K161" s="3">
        <v>0</v>
      </c>
      <c r="L161" s="3">
        <v>0</v>
      </c>
      <c r="M161" s="3">
        <v>0</v>
      </c>
      <c r="N161" s="3">
        <v>37</v>
      </c>
      <c r="O161" s="3">
        <v>15</v>
      </c>
      <c r="P161" s="3">
        <v>0</v>
      </c>
      <c r="Q161" s="3">
        <v>0</v>
      </c>
      <c r="R161" s="3">
        <v>0</v>
      </c>
      <c r="S161" s="3">
        <v>0</v>
      </c>
    </row>
    <row r="162" spans="1:19" ht="13.5" customHeight="1">
      <c r="A162" s="2" t="s">
        <v>252</v>
      </c>
      <c r="B162" s="2" t="s">
        <v>253</v>
      </c>
      <c r="C162" s="2" t="s">
        <v>254</v>
      </c>
      <c r="D162" s="3">
        <v>0</v>
      </c>
      <c r="E162" s="3">
        <v>0</v>
      </c>
      <c r="F162" s="3">
        <v>26</v>
      </c>
      <c r="G162" s="3">
        <v>9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</row>
    <row r="163" spans="1:19" ht="13.5" customHeight="1">
      <c r="A163" s="2" t="s">
        <v>252</v>
      </c>
      <c r="B163" s="2" t="s">
        <v>255</v>
      </c>
      <c r="C163" s="2" t="s">
        <v>256</v>
      </c>
      <c r="D163" s="3">
        <v>0</v>
      </c>
      <c r="E163" s="3">
        <v>0</v>
      </c>
      <c r="F163" s="3">
        <v>1</v>
      </c>
      <c r="G163" s="3">
        <v>1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</row>
    <row r="164" spans="1:19" ht="13.5" customHeight="1">
      <c r="A164" s="2" t="s">
        <v>252</v>
      </c>
      <c r="B164" s="2" t="s">
        <v>257</v>
      </c>
      <c r="C164" s="2" t="s">
        <v>258</v>
      </c>
      <c r="D164" s="3">
        <v>0</v>
      </c>
      <c r="E164" s="3">
        <v>0</v>
      </c>
      <c r="F164" s="3">
        <v>198</v>
      </c>
      <c r="G164" s="3">
        <v>177</v>
      </c>
      <c r="H164" s="3">
        <v>7</v>
      </c>
      <c r="I164" s="3">
        <v>3</v>
      </c>
      <c r="J164" s="3">
        <v>0</v>
      </c>
      <c r="K164" s="3">
        <v>0</v>
      </c>
      <c r="L164" s="3">
        <v>0</v>
      </c>
      <c r="M164" s="3">
        <v>0</v>
      </c>
      <c r="N164" s="3">
        <v>3</v>
      </c>
      <c r="O164" s="3">
        <v>3</v>
      </c>
      <c r="P164" s="3">
        <v>0</v>
      </c>
      <c r="Q164" s="3">
        <v>0</v>
      </c>
      <c r="R164" s="3">
        <v>0</v>
      </c>
      <c r="S164" s="3">
        <v>0</v>
      </c>
    </row>
    <row r="165" spans="1:19" ht="13.5" customHeight="1">
      <c r="A165" s="2" t="s">
        <v>252</v>
      </c>
      <c r="B165" s="2" t="s">
        <v>259</v>
      </c>
      <c r="C165" s="2" t="s">
        <v>260</v>
      </c>
      <c r="D165" s="3">
        <v>0</v>
      </c>
      <c r="E165" s="3">
        <v>0</v>
      </c>
      <c r="F165" s="3">
        <v>4</v>
      </c>
      <c r="G165" s="3">
        <v>2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>
        <v>0</v>
      </c>
    </row>
    <row r="166" spans="1:19" ht="13.5" customHeight="1">
      <c r="A166" s="2" t="s">
        <v>252</v>
      </c>
      <c r="B166" s="2" t="s">
        <v>261</v>
      </c>
      <c r="C166" s="2" t="s">
        <v>262</v>
      </c>
      <c r="D166" s="3">
        <v>0</v>
      </c>
      <c r="E166" s="3">
        <v>0</v>
      </c>
      <c r="F166" s="3">
        <v>2</v>
      </c>
      <c r="G166" s="3">
        <v>2</v>
      </c>
      <c r="H166" s="3">
        <v>20</v>
      </c>
      <c r="I166" s="3">
        <v>12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1</v>
      </c>
      <c r="S166" s="3">
        <v>1</v>
      </c>
    </row>
    <row r="167" spans="1:19" ht="13.5" customHeight="1">
      <c r="A167" s="2" t="s">
        <v>252</v>
      </c>
      <c r="B167" s="2" t="s">
        <v>261</v>
      </c>
      <c r="C167" s="2" t="s">
        <v>186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1</v>
      </c>
      <c r="M167" s="3">
        <v>1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3">
        <v>0</v>
      </c>
    </row>
    <row r="168" spans="1:19" ht="13.5" customHeight="1">
      <c r="A168" s="2" t="s">
        <v>252</v>
      </c>
      <c r="B168" s="2" t="s">
        <v>263</v>
      </c>
      <c r="C168" s="2" t="s">
        <v>264</v>
      </c>
      <c r="D168" s="3">
        <v>0</v>
      </c>
      <c r="E168" s="3">
        <v>0</v>
      </c>
      <c r="F168" s="3">
        <v>3</v>
      </c>
      <c r="G168" s="3">
        <v>2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</row>
    <row r="169" spans="1:19" ht="13.5" customHeight="1">
      <c r="A169" s="2" t="s">
        <v>252</v>
      </c>
      <c r="B169" s="2" t="s">
        <v>265</v>
      </c>
      <c r="C169" s="2" t="s">
        <v>266</v>
      </c>
      <c r="D169" s="3">
        <v>0</v>
      </c>
      <c r="E169" s="3">
        <v>0</v>
      </c>
      <c r="F169" s="3">
        <v>6</v>
      </c>
      <c r="G169" s="3">
        <v>3</v>
      </c>
      <c r="H169" s="3">
        <v>4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3">
        <v>0</v>
      </c>
    </row>
    <row r="170" spans="1:19" ht="13.5" customHeight="1">
      <c r="A170" s="2" t="s">
        <v>252</v>
      </c>
      <c r="B170" s="2" t="s">
        <v>267</v>
      </c>
      <c r="C170" s="2" t="s">
        <v>268</v>
      </c>
      <c r="D170" s="3">
        <v>0</v>
      </c>
      <c r="E170" s="3">
        <v>0</v>
      </c>
      <c r="F170" s="3">
        <v>1</v>
      </c>
      <c r="G170" s="3">
        <v>1</v>
      </c>
      <c r="H170" s="3">
        <v>17</v>
      </c>
      <c r="I170" s="3">
        <v>12</v>
      </c>
      <c r="J170" s="3">
        <v>0</v>
      </c>
      <c r="K170" s="3">
        <v>0</v>
      </c>
      <c r="L170" s="3">
        <v>1</v>
      </c>
      <c r="M170" s="3">
        <v>0</v>
      </c>
      <c r="N170" s="3">
        <v>1</v>
      </c>
      <c r="O170" s="3">
        <v>0</v>
      </c>
      <c r="P170" s="3">
        <v>0</v>
      </c>
      <c r="Q170" s="3">
        <v>0</v>
      </c>
      <c r="R170" s="3">
        <v>0</v>
      </c>
      <c r="S170" s="3">
        <v>0</v>
      </c>
    </row>
    <row r="171" spans="1:19" ht="13.5" customHeight="1">
      <c r="A171" s="2" t="s">
        <v>252</v>
      </c>
      <c r="B171" s="2" t="s">
        <v>269</v>
      </c>
      <c r="C171" s="2" t="s">
        <v>270</v>
      </c>
      <c r="D171" s="3">
        <v>0</v>
      </c>
      <c r="E171" s="3">
        <v>0</v>
      </c>
      <c r="F171" s="3">
        <v>8</v>
      </c>
      <c r="G171" s="3">
        <v>6</v>
      </c>
      <c r="H171" s="3">
        <v>13</v>
      </c>
      <c r="I171" s="3">
        <v>6</v>
      </c>
      <c r="J171" s="3">
        <v>0</v>
      </c>
      <c r="K171" s="3">
        <v>0</v>
      </c>
      <c r="L171" s="3">
        <v>0</v>
      </c>
      <c r="M171" s="3">
        <v>0</v>
      </c>
      <c r="N171" s="3">
        <v>1</v>
      </c>
      <c r="O171" s="3">
        <v>1</v>
      </c>
      <c r="P171" s="3">
        <v>0</v>
      </c>
      <c r="Q171" s="3">
        <v>0</v>
      </c>
      <c r="R171" s="3">
        <v>0</v>
      </c>
      <c r="S171" s="3">
        <v>0</v>
      </c>
    </row>
    <row r="172" spans="1:19" ht="13.5" customHeight="1">
      <c r="A172" s="2" t="s">
        <v>252</v>
      </c>
      <c r="B172" s="2" t="s">
        <v>271</v>
      </c>
      <c r="C172" s="2" t="s">
        <v>272</v>
      </c>
      <c r="D172" s="3">
        <v>0</v>
      </c>
      <c r="E172" s="3">
        <v>0</v>
      </c>
      <c r="F172" s="3">
        <v>5</v>
      </c>
      <c r="G172" s="3">
        <v>5</v>
      </c>
      <c r="H172" s="3">
        <v>3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  <c r="S172" s="3">
        <v>0</v>
      </c>
    </row>
    <row r="173" spans="1:19" ht="13.5" customHeight="1">
      <c r="A173" s="2" t="s">
        <v>252</v>
      </c>
      <c r="B173" s="2" t="s">
        <v>273</v>
      </c>
      <c r="C173" s="2" t="s">
        <v>146</v>
      </c>
      <c r="D173" s="3">
        <v>0</v>
      </c>
      <c r="E173" s="3">
        <v>0</v>
      </c>
      <c r="F173" s="3">
        <v>0</v>
      </c>
      <c r="G173" s="3">
        <v>0</v>
      </c>
      <c r="H173" s="3">
        <v>139</v>
      </c>
      <c r="I173" s="3">
        <v>85</v>
      </c>
      <c r="J173" s="3">
        <v>0</v>
      </c>
      <c r="K173" s="3">
        <v>0</v>
      </c>
      <c r="L173" s="3">
        <v>3</v>
      </c>
      <c r="M173" s="3">
        <v>1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</row>
    <row r="174" spans="1:19" ht="13.5" customHeight="1">
      <c r="A174" s="2" t="s">
        <v>252</v>
      </c>
      <c r="B174" s="2" t="s">
        <v>273</v>
      </c>
      <c r="C174" s="2" t="s">
        <v>148</v>
      </c>
      <c r="D174" s="3">
        <v>0</v>
      </c>
      <c r="E174" s="3">
        <v>0</v>
      </c>
      <c r="F174" s="3">
        <v>0</v>
      </c>
      <c r="G174" s="3">
        <v>0</v>
      </c>
      <c r="H174" s="3">
        <v>290</v>
      </c>
      <c r="I174" s="3">
        <v>207</v>
      </c>
      <c r="J174" s="3">
        <v>52</v>
      </c>
      <c r="K174" s="3">
        <v>41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  <c r="S174" s="3">
        <v>0</v>
      </c>
    </row>
    <row r="175" spans="1:19" ht="13.5" customHeight="1">
      <c r="A175" s="2" t="s">
        <v>252</v>
      </c>
      <c r="B175" s="2" t="s">
        <v>273</v>
      </c>
      <c r="C175" s="2" t="s">
        <v>274</v>
      </c>
      <c r="D175" s="3">
        <v>0</v>
      </c>
      <c r="E175" s="3">
        <v>0</v>
      </c>
      <c r="F175" s="3">
        <v>0</v>
      </c>
      <c r="G175" s="3">
        <v>0</v>
      </c>
      <c r="H175" s="3">
        <v>17</v>
      </c>
      <c r="I175" s="3">
        <v>8</v>
      </c>
      <c r="J175" s="3">
        <v>0</v>
      </c>
      <c r="K175" s="3">
        <v>0</v>
      </c>
      <c r="L175" s="3">
        <v>2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</row>
    <row r="176" spans="1:19" ht="13.5" customHeight="1">
      <c r="A176" s="2" t="s">
        <v>252</v>
      </c>
      <c r="B176" s="2" t="s">
        <v>273</v>
      </c>
      <c r="C176" s="2" t="s">
        <v>182</v>
      </c>
      <c r="D176" s="3">
        <v>0</v>
      </c>
      <c r="E176" s="3">
        <v>0</v>
      </c>
      <c r="F176" s="3">
        <v>25</v>
      </c>
      <c r="G176" s="3">
        <v>20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</row>
    <row r="177" spans="1:19" ht="13.5" customHeight="1">
      <c r="A177" s="2" t="s">
        <v>252</v>
      </c>
      <c r="B177" s="2" t="s">
        <v>275</v>
      </c>
      <c r="C177" s="2" t="s">
        <v>276</v>
      </c>
      <c r="D177" s="3">
        <v>0</v>
      </c>
      <c r="E177" s="3">
        <v>0</v>
      </c>
      <c r="F177" s="3">
        <v>197</v>
      </c>
      <c r="G177" s="3">
        <v>164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</row>
    <row r="178" spans="1:19" ht="13.5" customHeight="1">
      <c r="A178" s="2" t="s">
        <v>252</v>
      </c>
      <c r="B178" s="2" t="s">
        <v>277</v>
      </c>
      <c r="C178" s="2" t="s">
        <v>278</v>
      </c>
      <c r="D178" s="3">
        <v>0</v>
      </c>
      <c r="E178" s="3">
        <v>0</v>
      </c>
      <c r="F178" s="3">
        <v>10</v>
      </c>
      <c r="G178" s="3">
        <v>6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7</v>
      </c>
      <c r="O178" s="3">
        <v>5</v>
      </c>
      <c r="P178" s="3">
        <v>10</v>
      </c>
      <c r="Q178" s="3">
        <v>8</v>
      </c>
      <c r="R178" s="3">
        <v>0</v>
      </c>
      <c r="S178" s="3">
        <v>0</v>
      </c>
    </row>
    <row r="179" spans="1:19" ht="13.5" customHeight="1">
      <c r="A179" s="2" t="s">
        <v>252</v>
      </c>
      <c r="B179" s="2" t="s">
        <v>279</v>
      </c>
      <c r="C179" s="2" t="s">
        <v>280</v>
      </c>
      <c r="D179" s="3">
        <v>0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3">
        <v>2</v>
      </c>
      <c r="S179" s="3">
        <v>2</v>
      </c>
    </row>
    <row r="180" spans="1:19" ht="13.5" customHeight="1">
      <c r="A180" s="2" t="s">
        <v>252</v>
      </c>
      <c r="B180" s="2" t="s">
        <v>281</v>
      </c>
      <c r="C180" s="2" t="s">
        <v>148</v>
      </c>
      <c r="D180" s="3">
        <v>0</v>
      </c>
      <c r="E180" s="3">
        <v>0</v>
      </c>
      <c r="F180" s="3">
        <v>0</v>
      </c>
      <c r="G180" s="3">
        <v>0</v>
      </c>
      <c r="H180" s="3">
        <v>275</v>
      </c>
      <c r="I180" s="3">
        <v>211</v>
      </c>
      <c r="J180" s="3">
        <v>0</v>
      </c>
      <c r="K180" s="3">
        <v>0</v>
      </c>
      <c r="L180" s="3">
        <v>4</v>
      </c>
      <c r="M180" s="3">
        <v>3</v>
      </c>
      <c r="N180" s="3">
        <v>2</v>
      </c>
      <c r="O180" s="3">
        <v>1</v>
      </c>
      <c r="P180" s="3">
        <v>0</v>
      </c>
      <c r="Q180" s="3">
        <v>0</v>
      </c>
      <c r="R180" s="3">
        <v>0</v>
      </c>
      <c r="S180" s="3">
        <v>0</v>
      </c>
    </row>
    <row r="181" spans="1:19" ht="13.5" customHeight="1">
      <c r="A181" s="2" t="s">
        <v>252</v>
      </c>
      <c r="B181" s="2" t="s">
        <v>281</v>
      </c>
      <c r="C181" s="2" t="s">
        <v>274</v>
      </c>
      <c r="D181" s="3">
        <v>0</v>
      </c>
      <c r="E181" s="3">
        <v>0</v>
      </c>
      <c r="F181" s="3">
        <v>0</v>
      </c>
      <c r="G181" s="3">
        <v>0</v>
      </c>
      <c r="H181" s="3">
        <v>33</v>
      </c>
      <c r="I181" s="3">
        <v>12</v>
      </c>
      <c r="J181" s="3">
        <v>0</v>
      </c>
      <c r="K181" s="3">
        <v>0</v>
      </c>
      <c r="L181" s="3">
        <v>8</v>
      </c>
      <c r="M181" s="3">
        <v>2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</row>
    <row r="182" spans="1:19" ht="13.5" customHeight="1">
      <c r="A182" s="2" t="s">
        <v>252</v>
      </c>
      <c r="B182" s="2" t="s">
        <v>281</v>
      </c>
      <c r="C182" s="2" t="s">
        <v>282</v>
      </c>
      <c r="D182" s="3">
        <v>0</v>
      </c>
      <c r="E182" s="3">
        <v>0</v>
      </c>
      <c r="F182" s="3">
        <v>0</v>
      </c>
      <c r="G182" s="3">
        <v>0</v>
      </c>
      <c r="H182" s="3">
        <v>32</v>
      </c>
      <c r="I182" s="3">
        <v>1</v>
      </c>
      <c r="J182" s="3">
        <v>0</v>
      </c>
      <c r="K182" s="3">
        <v>0</v>
      </c>
      <c r="L182" s="3">
        <v>8</v>
      </c>
      <c r="M182" s="3">
        <v>2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</row>
    <row r="183" spans="1:19" ht="13.5" customHeight="1">
      <c r="A183" s="2" t="s">
        <v>252</v>
      </c>
      <c r="B183" s="2" t="s">
        <v>281</v>
      </c>
      <c r="C183" s="2" t="s">
        <v>283</v>
      </c>
      <c r="D183" s="3">
        <v>0</v>
      </c>
      <c r="E183" s="3">
        <v>0</v>
      </c>
      <c r="F183" s="3">
        <v>0</v>
      </c>
      <c r="G183" s="3">
        <v>0</v>
      </c>
      <c r="H183" s="3">
        <v>204</v>
      </c>
      <c r="I183" s="3">
        <v>122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  <c r="S183" s="3">
        <v>0</v>
      </c>
    </row>
    <row r="184" spans="1:19" ht="13.5" customHeight="1">
      <c r="A184" s="2" t="s">
        <v>252</v>
      </c>
      <c r="B184" s="2" t="s">
        <v>281</v>
      </c>
      <c r="C184" s="2" t="s">
        <v>284</v>
      </c>
      <c r="D184" s="3">
        <v>0</v>
      </c>
      <c r="E184" s="3">
        <v>0</v>
      </c>
      <c r="F184" s="3">
        <v>98</v>
      </c>
      <c r="G184" s="3">
        <v>87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3">
        <v>0</v>
      </c>
    </row>
    <row r="185" spans="1:19" ht="13.5" customHeight="1">
      <c r="A185" s="2" t="s">
        <v>252</v>
      </c>
      <c r="B185" s="2" t="s">
        <v>285</v>
      </c>
      <c r="C185" s="2" t="s">
        <v>286</v>
      </c>
      <c r="D185" s="3">
        <v>0</v>
      </c>
      <c r="E185" s="3">
        <v>0</v>
      </c>
      <c r="F185" s="3">
        <v>16</v>
      </c>
      <c r="G185" s="3">
        <v>11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3">
        <v>0</v>
      </c>
      <c r="S185" s="3">
        <v>0</v>
      </c>
    </row>
    <row r="186" spans="1:19" ht="13.5" customHeight="1">
      <c r="A186" s="2" t="s">
        <v>252</v>
      </c>
      <c r="B186" s="2" t="s">
        <v>287</v>
      </c>
      <c r="C186" s="2" t="s">
        <v>288</v>
      </c>
      <c r="D186" s="3">
        <v>0</v>
      </c>
      <c r="E186" s="3">
        <v>0</v>
      </c>
      <c r="F186" s="3">
        <v>26</v>
      </c>
      <c r="G186" s="3">
        <v>18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7</v>
      </c>
      <c r="O186" s="3">
        <v>5</v>
      </c>
      <c r="P186" s="3">
        <v>0</v>
      </c>
      <c r="Q186" s="3">
        <v>0</v>
      </c>
      <c r="R186" s="3">
        <v>0</v>
      </c>
      <c r="S186" s="3">
        <v>0</v>
      </c>
    </row>
    <row r="187" spans="1:19" ht="13.5" customHeight="1">
      <c r="A187" s="2" t="s">
        <v>252</v>
      </c>
      <c r="B187" s="2" t="s">
        <v>289</v>
      </c>
      <c r="C187" s="2" t="s">
        <v>290</v>
      </c>
      <c r="D187" s="3">
        <v>0</v>
      </c>
      <c r="E187" s="3">
        <v>0</v>
      </c>
      <c r="F187" s="3">
        <v>1</v>
      </c>
      <c r="G187" s="3">
        <v>0</v>
      </c>
      <c r="H187" s="3">
        <v>17</v>
      </c>
      <c r="I187" s="3">
        <v>12</v>
      </c>
      <c r="J187" s="3">
        <v>7</v>
      </c>
      <c r="K187" s="3">
        <v>1</v>
      </c>
      <c r="L187" s="3">
        <v>0</v>
      </c>
      <c r="M187" s="3">
        <v>0</v>
      </c>
      <c r="N187" s="3">
        <v>1</v>
      </c>
      <c r="O187" s="3">
        <v>1</v>
      </c>
      <c r="P187" s="3">
        <v>0</v>
      </c>
      <c r="Q187" s="3">
        <v>0</v>
      </c>
      <c r="R187" s="3">
        <v>0</v>
      </c>
      <c r="S187" s="3">
        <v>0</v>
      </c>
    </row>
    <row r="188" spans="1:19" ht="13.5" customHeight="1">
      <c r="A188" s="2" t="s">
        <v>252</v>
      </c>
      <c r="B188" s="2" t="s">
        <v>291</v>
      </c>
      <c r="C188" s="2" t="s">
        <v>292</v>
      </c>
      <c r="D188" s="3">
        <v>0</v>
      </c>
      <c r="E188" s="3">
        <v>0</v>
      </c>
      <c r="F188" s="3">
        <v>1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  <c r="P188" s="3">
        <v>0</v>
      </c>
      <c r="Q188" s="3">
        <v>0</v>
      </c>
      <c r="R188" s="3">
        <v>0</v>
      </c>
      <c r="S188" s="3">
        <v>0</v>
      </c>
    </row>
    <row r="189" spans="1:19" ht="13.5" customHeight="1">
      <c r="A189" s="2" t="s">
        <v>252</v>
      </c>
      <c r="B189" s="2" t="s">
        <v>293</v>
      </c>
      <c r="C189" s="2" t="s">
        <v>294</v>
      </c>
      <c r="D189" s="3">
        <v>0</v>
      </c>
      <c r="E189" s="3">
        <v>0</v>
      </c>
      <c r="F189" s="3">
        <v>1</v>
      </c>
      <c r="G189" s="3">
        <v>1</v>
      </c>
      <c r="H189" s="3">
        <v>6</v>
      </c>
      <c r="I189" s="3">
        <v>1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  <c r="R189" s="3">
        <v>0</v>
      </c>
      <c r="S189" s="3">
        <v>0</v>
      </c>
    </row>
    <row r="190" spans="1:19" ht="13.5" customHeight="1">
      <c r="A190" s="2" t="s">
        <v>252</v>
      </c>
      <c r="B190" s="2" t="s">
        <v>295</v>
      </c>
      <c r="C190" s="2" t="s">
        <v>296</v>
      </c>
      <c r="D190" s="3">
        <v>0</v>
      </c>
      <c r="E190" s="3">
        <v>0</v>
      </c>
      <c r="F190" s="3">
        <v>5</v>
      </c>
      <c r="G190" s="3">
        <v>2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  <c r="R190" s="3">
        <v>0</v>
      </c>
      <c r="S190" s="3">
        <v>0</v>
      </c>
    </row>
    <row r="191" spans="1:19" ht="13.5" customHeight="1">
      <c r="A191" s="2" t="s">
        <v>252</v>
      </c>
      <c r="B191" s="2" t="s">
        <v>297</v>
      </c>
      <c r="C191" s="2" t="s">
        <v>298</v>
      </c>
      <c r="D191" s="3">
        <v>0</v>
      </c>
      <c r="E191" s="3">
        <v>0</v>
      </c>
      <c r="F191" s="3">
        <v>35</v>
      </c>
      <c r="G191" s="3">
        <v>25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3">
        <v>0</v>
      </c>
      <c r="R191" s="3">
        <v>0</v>
      </c>
      <c r="S191" s="3">
        <v>0</v>
      </c>
    </row>
    <row r="192" spans="1:19" ht="13.5" customHeight="1">
      <c r="A192" s="2" t="s">
        <v>252</v>
      </c>
      <c r="B192" s="2" t="s">
        <v>299</v>
      </c>
      <c r="C192" s="2" t="s">
        <v>300</v>
      </c>
      <c r="D192" s="3">
        <v>0</v>
      </c>
      <c r="E192" s="3">
        <v>0</v>
      </c>
      <c r="F192" s="3">
        <v>82</v>
      </c>
      <c r="G192" s="3">
        <v>68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  <c r="R192" s="3">
        <v>0</v>
      </c>
      <c r="S192" s="3"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vidamari</dc:creator>
  <cp:keywords/>
  <dc:description/>
  <cp:lastModifiedBy>vidamari</cp:lastModifiedBy>
  <cp:lastPrinted>2011-07-07T14:35:05Z</cp:lastPrinted>
  <dcterms:created xsi:type="dcterms:W3CDTF">2009-07-30T16:28:22Z</dcterms:created>
  <dcterms:modified xsi:type="dcterms:W3CDTF">2011-12-03T07:07:29Z</dcterms:modified>
  <cp:category/>
  <cp:version/>
  <cp:contentType/>
  <cp:contentStatus/>
</cp:coreProperties>
</file>